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E433A09C-B6EC-4CCC-940A-1805FE4E5DA7}" xr6:coauthVersionLast="47" xr6:coauthVersionMax="47" xr10:uidLastSave="{00000000-0000-0000-0000-000000000000}"/>
  <bookViews>
    <workbookView xWindow="-108" yWindow="-108" windowWidth="23256" windowHeight="12456" xr2:uid="{E2D93BDE-08FB-4FBB-ADBB-5615C36A175B}"/>
  </bookViews>
  <sheets>
    <sheet name="指標等" sheetId="11" r:id="rId1"/>
    <sheet name="蔵書構成等" sheetId="14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2" i="14" l="1"/>
  <c r="B62" i="14"/>
  <c r="F16" i="14"/>
  <c r="G14" i="14" s="1"/>
  <c r="B14" i="14"/>
  <c r="C13" i="14" s="1"/>
  <c r="G7" i="14" l="1"/>
  <c r="G11" i="14"/>
  <c r="C6" i="14"/>
  <c r="C11" i="14"/>
  <c r="G8" i="14"/>
  <c r="C10" i="14"/>
  <c r="G15" i="14"/>
  <c r="C7" i="14"/>
  <c r="G4" i="14"/>
  <c r="G12" i="14"/>
  <c r="C4" i="14"/>
  <c r="C8" i="14"/>
  <c r="C12" i="14"/>
  <c r="G5" i="14"/>
  <c r="G9" i="14"/>
  <c r="G13" i="14"/>
  <c r="B2" i="14"/>
  <c r="C5" i="14"/>
  <c r="C9" i="14"/>
  <c r="G6" i="14"/>
  <c r="G10" i="14"/>
  <c r="G16" i="14" l="1"/>
  <c r="C14" i="14"/>
</calcChain>
</file>

<file path=xl/sharedStrings.xml><?xml version="1.0" encoding="utf-8"?>
<sst xmlns="http://schemas.openxmlformats.org/spreadsheetml/2006/main" count="152" uniqueCount="110">
  <si>
    <t>登録率(%)</t>
    <rPh sb="0" eb="2">
      <t>トウロク</t>
    </rPh>
    <rPh sb="2" eb="3">
      <t>リツ</t>
    </rPh>
    <phoneticPr fontId="1"/>
  </si>
  <si>
    <t>年間入館者数(人)</t>
    <rPh sb="0" eb="2">
      <t>ネンカン</t>
    </rPh>
    <rPh sb="2" eb="5">
      <t>ニュウカンシャ</t>
    </rPh>
    <rPh sb="5" eb="6">
      <t>スウ</t>
    </rPh>
    <rPh sb="7" eb="8">
      <t>ニン</t>
    </rPh>
    <phoneticPr fontId="1"/>
  </si>
  <si>
    <t>一日あたり来館者数(人)</t>
    <rPh sb="0" eb="2">
      <t>イチニチ</t>
    </rPh>
    <rPh sb="5" eb="8">
      <t>ライカンシャ</t>
    </rPh>
    <rPh sb="8" eb="9">
      <t>スウ</t>
    </rPh>
    <rPh sb="10" eb="11">
      <t>ニン</t>
    </rPh>
    <phoneticPr fontId="1"/>
  </si>
  <si>
    <t>蔵書数(点)</t>
    <rPh sb="0" eb="2">
      <t>ゾウショ</t>
    </rPh>
    <rPh sb="2" eb="3">
      <t>スウ</t>
    </rPh>
    <rPh sb="4" eb="5">
      <t>テン</t>
    </rPh>
    <phoneticPr fontId="1"/>
  </si>
  <si>
    <t>貸出点数(点)</t>
    <rPh sb="0" eb="2">
      <t>カシダシ</t>
    </rPh>
    <rPh sb="2" eb="4">
      <t>テンスウ</t>
    </rPh>
    <rPh sb="5" eb="6">
      <t>テン</t>
    </rPh>
    <phoneticPr fontId="1"/>
  </si>
  <si>
    <t>市民一人あたり貸出点数(点)</t>
    <rPh sb="0" eb="2">
      <t>シミン</t>
    </rPh>
    <rPh sb="2" eb="4">
      <t>ヒトリ</t>
    </rPh>
    <rPh sb="7" eb="11">
      <t>カシダシテンスウ</t>
    </rPh>
    <rPh sb="12" eb="13">
      <t>テン</t>
    </rPh>
    <phoneticPr fontId="1"/>
  </si>
  <si>
    <t>レファレンス件数</t>
    <rPh sb="6" eb="8">
      <t>ケンスウ</t>
    </rPh>
    <phoneticPr fontId="1"/>
  </si>
  <si>
    <t>イベント実施数(回)</t>
    <rPh sb="4" eb="6">
      <t>ジッシ</t>
    </rPh>
    <rPh sb="6" eb="7">
      <t>スウ</t>
    </rPh>
    <rPh sb="8" eb="9">
      <t>カイ</t>
    </rPh>
    <phoneticPr fontId="1"/>
  </si>
  <si>
    <t>イベント参加者数(人)</t>
    <rPh sb="4" eb="7">
      <t>サンカシャ</t>
    </rPh>
    <rPh sb="7" eb="8">
      <t>スウ</t>
    </rPh>
    <rPh sb="9" eb="10">
      <t>ニン</t>
    </rPh>
    <phoneticPr fontId="1"/>
  </si>
  <si>
    <t>テーマ展示(回)</t>
    <rPh sb="3" eb="5">
      <t>テンジ</t>
    </rPh>
    <rPh sb="6" eb="7">
      <t>カイ</t>
    </rPh>
    <phoneticPr fontId="1"/>
  </si>
  <si>
    <t>SNS発信件数(件)</t>
    <rPh sb="3" eb="5">
      <t>ハッシン</t>
    </rPh>
    <rPh sb="5" eb="7">
      <t>ケンスウ</t>
    </rPh>
    <rPh sb="8" eb="9">
      <t>ケン</t>
    </rPh>
    <phoneticPr fontId="1"/>
  </si>
  <si>
    <t>蔵書回転率(%)</t>
    <rPh sb="0" eb="2">
      <t>ゾウショ</t>
    </rPh>
    <rPh sb="2" eb="4">
      <t>カイテン</t>
    </rPh>
    <rPh sb="4" eb="5">
      <t>リツ</t>
    </rPh>
    <phoneticPr fontId="1"/>
  </si>
  <si>
    <t>市民一人あたり資料費(円)</t>
    <rPh sb="0" eb="2">
      <t>シミン</t>
    </rPh>
    <rPh sb="2" eb="4">
      <t>ヒトリ</t>
    </rPh>
    <rPh sb="7" eb="9">
      <t>シリョウ</t>
    </rPh>
    <rPh sb="9" eb="10">
      <t>ヒ</t>
    </rPh>
    <rPh sb="11" eb="12">
      <t>エン</t>
    </rPh>
    <phoneticPr fontId="1"/>
  </si>
  <si>
    <t>実利用率(%)</t>
    <rPh sb="0" eb="1">
      <t>ジツ</t>
    </rPh>
    <rPh sb="1" eb="4">
      <t>リヨウリツ</t>
    </rPh>
    <phoneticPr fontId="1"/>
  </si>
  <si>
    <t>購入資料回転率(%)</t>
    <rPh sb="0" eb="2">
      <t>コウニュウ</t>
    </rPh>
    <rPh sb="2" eb="4">
      <t>シリョウ</t>
    </rPh>
    <rPh sb="4" eb="6">
      <t>カイテン</t>
    </rPh>
    <rPh sb="6" eb="7">
      <t>リツ</t>
    </rPh>
    <phoneticPr fontId="1"/>
  </si>
  <si>
    <t>商用データベース利用数</t>
    <rPh sb="0" eb="2">
      <t>ショウヨウ</t>
    </rPh>
    <rPh sb="8" eb="10">
      <t>リヨウ</t>
    </rPh>
    <rPh sb="10" eb="11">
      <t>スウ</t>
    </rPh>
    <phoneticPr fontId="1"/>
  </si>
  <si>
    <t>読書記録帳(冊)</t>
    <rPh sb="0" eb="2">
      <t>ドクショ</t>
    </rPh>
    <rPh sb="2" eb="4">
      <t>キロク</t>
    </rPh>
    <rPh sb="4" eb="5">
      <t>チョウ</t>
    </rPh>
    <rPh sb="6" eb="7">
      <t>サツ</t>
    </rPh>
    <phoneticPr fontId="1"/>
  </si>
  <si>
    <t>2023年度目標</t>
    <rPh sb="4" eb="6">
      <t>ネンド</t>
    </rPh>
    <rPh sb="6" eb="8">
      <t>モクヒョウ</t>
    </rPh>
    <phoneticPr fontId="1"/>
  </si>
  <si>
    <t>2024年度目標</t>
    <rPh sb="4" eb="6">
      <t>ネンド</t>
    </rPh>
    <rPh sb="6" eb="8">
      <t>モクヒョウ</t>
    </rPh>
    <phoneticPr fontId="1"/>
  </si>
  <si>
    <t>2025年度目標</t>
    <rPh sb="4" eb="6">
      <t>ネンド</t>
    </rPh>
    <rPh sb="6" eb="8">
      <t>モクヒョウ</t>
    </rPh>
    <phoneticPr fontId="1"/>
  </si>
  <si>
    <t>＊2023年度目標は開館準備期間に設定</t>
    <phoneticPr fontId="1"/>
  </si>
  <si>
    <t>2023年度報告及び評価</t>
    <rPh sb="4" eb="6">
      <t>ネンド</t>
    </rPh>
    <rPh sb="6" eb="8">
      <t>ホウコク</t>
    </rPh>
    <rPh sb="8" eb="9">
      <t>オヨ</t>
    </rPh>
    <rPh sb="10" eb="12">
      <t>ヒョウカ</t>
    </rPh>
    <phoneticPr fontId="1"/>
  </si>
  <si>
    <t>年間来館者数(人)</t>
    <rPh sb="0" eb="2">
      <t>ネンカン</t>
    </rPh>
    <rPh sb="2" eb="5">
      <t>ライカンシャ</t>
    </rPh>
    <rPh sb="5" eb="6">
      <t>スウ</t>
    </rPh>
    <rPh sb="7" eb="8">
      <t>ニン</t>
    </rPh>
    <phoneticPr fontId="1"/>
  </si>
  <si>
    <t>レファレンス件数(うちビジネス)</t>
    <rPh sb="6" eb="8">
      <t>ケンスウ</t>
    </rPh>
    <phoneticPr fontId="1"/>
  </si>
  <si>
    <t>イベント参加者数(人)</t>
    <rPh sb="4" eb="8">
      <t>サンカシャスウ</t>
    </rPh>
    <rPh sb="9" eb="10">
      <t>ニン</t>
    </rPh>
    <phoneticPr fontId="1"/>
  </si>
  <si>
    <t>読書記録帳(冊)　新規+繰越</t>
    <rPh sb="0" eb="2">
      <t>ドクショ</t>
    </rPh>
    <rPh sb="2" eb="4">
      <t>キロク</t>
    </rPh>
    <rPh sb="4" eb="5">
      <t>チョウ</t>
    </rPh>
    <rPh sb="6" eb="7">
      <t>サツ</t>
    </rPh>
    <rPh sb="9" eb="11">
      <t>シンキ</t>
    </rPh>
    <rPh sb="12" eb="14">
      <t>クリコシ</t>
    </rPh>
    <phoneticPr fontId="1"/>
  </si>
  <si>
    <t>SNS発信件数(件)　Instagram・Twitter・LINE</t>
    <rPh sb="3" eb="5">
      <t>ハッシン</t>
    </rPh>
    <rPh sb="5" eb="7">
      <t>ケンスウ</t>
    </rPh>
    <rPh sb="8" eb="9">
      <t>ケン</t>
    </rPh>
    <phoneticPr fontId="1"/>
  </si>
  <si>
    <t>蔵書回転率(%)　330,524/167,615</t>
    <rPh sb="0" eb="2">
      <t>ゾウショ</t>
    </rPh>
    <rPh sb="2" eb="4">
      <t>カイテン</t>
    </rPh>
    <rPh sb="4" eb="5">
      <t>リツ</t>
    </rPh>
    <phoneticPr fontId="1"/>
  </si>
  <si>
    <t>購入資料回転率(%)　50,326/15,827</t>
    <rPh sb="0" eb="2">
      <t>コウニュウ</t>
    </rPh>
    <rPh sb="2" eb="4">
      <t>シリョウ</t>
    </rPh>
    <rPh sb="4" eb="6">
      <t>カイテン</t>
    </rPh>
    <rPh sb="6" eb="7">
      <t>リツ</t>
    </rPh>
    <phoneticPr fontId="1"/>
  </si>
  <si>
    <t>一日あたり来館者数(人)　366,634/344</t>
    <rPh sb="0" eb="2">
      <t>イチニチ</t>
    </rPh>
    <rPh sb="5" eb="8">
      <t>ライカンシャ</t>
    </rPh>
    <rPh sb="8" eb="9">
      <t>スウ</t>
    </rPh>
    <rPh sb="10" eb="11">
      <t>ニン</t>
    </rPh>
    <phoneticPr fontId="1"/>
  </si>
  <si>
    <t>達成率(%)</t>
    <rPh sb="0" eb="3">
      <t>タッセイリツ</t>
    </rPh>
    <phoneticPr fontId="1"/>
  </si>
  <si>
    <t>評価</t>
    <rPh sb="0" eb="2">
      <t>ヒョウカ</t>
    </rPh>
    <phoneticPr fontId="1"/>
  </si>
  <si>
    <t>図書館指標</t>
    <rPh sb="0" eb="3">
      <t>トショカン</t>
    </rPh>
    <rPh sb="3" eb="5">
      <t>シヒョウ</t>
    </rPh>
    <phoneticPr fontId="1"/>
  </si>
  <si>
    <t>蔵書数</t>
    <rPh sb="0" eb="2">
      <t>ゾウショ</t>
    </rPh>
    <rPh sb="2" eb="3">
      <t>スウ</t>
    </rPh>
    <phoneticPr fontId="1"/>
  </si>
  <si>
    <t>一般</t>
    <rPh sb="0" eb="2">
      <t>イッパン</t>
    </rPh>
    <phoneticPr fontId="1"/>
  </si>
  <si>
    <t>児童</t>
    <rPh sb="0" eb="2">
      <t>ジドウ</t>
    </rPh>
    <phoneticPr fontId="1"/>
  </si>
  <si>
    <t>０総記</t>
    <rPh sb="1" eb="3">
      <t>ソウキ</t>
    </rPh>
    <phoneticPr fontId="1"/>
  </si>
  <si>
    <t>雑誌</t>
    <rPh sb="0" eb="2">
      <t>ザッシ</t>
    </rPh>
    <phoneticPr fontId="1"/>
  </si>
  <si>
    <t>１哲学</t>
    <rPh sb="1" eb="3">
      <t>テツガク</t>
    </rPh>
    <phoneticPr fontId="1"/>
  </si>
  <si>
    <t>AV</t>
    <phoneticPr fontId="1"/>
  </si>
  <si>
    <t>２歴史</t>
    <rPh sb="1" eb="3">
      <t>レキシ</t>
    </rPh>
    <phoneticPr fontId="1"/>
  </si>
  <si>
    <t>３社会科学</t>
    <rPh sb="1" eb="3">
      <t>シャカイ</t>
    </rPh>
    <rPh sb="3" eb="5">
      <t>カガク</t>
    </rPh>
    <phoneticPr fontId="1"/>
  </si>
  <si>
    <t>４自然科学</t>
    <rPh sb="1" eb="3">
      <t>シゼン</t>
    </rPh>
    <rPh sb="3" eb="5">
      <t>カガク</t>
    </rPh>
    <phoneticPr fontId="1"/>
  </si>
  <si>
    <t>５技術</t>
    <rPh sb="1" eb="3">
      <t>ギジュツ</t>
    </rPh>
    <phoneticPr fontId="1"/>
  </si>
  <si>
    <t>６産業</t>
    <rPh sb="1" eb="3">
      <t>サンギョウ</t>
    </rPh>
    <phoneticPr fontId="1"/>
  </si>
  <si>
    <t>７芸術</t>
    <rPh sb="1" eb="3">
      <t>ゲイジュツ</t>
    </rPh>
    <phoneticPr fontId="1"/>
  </si>
  <si>
    <t>８言語</t>
    <rPh sb="1" eb="3">
      <t>ゲンゴ</t>
    </rPh>
    <phoneticPr fontId="1"/>
  </si>
  <si>
    <t>９文学</t>
    <rPh sb="1" eb="3">
      <t>ブンガク</t>
    </rPh>
    <phoneticPr fontId="1"/>
  </si>
  <si>
    <t>合計</t>
    <rPh sb="0" eb="2">
      <t>ゴウケイ</t>
    </rPh>
    <phoneticPr fontId="1"/>
  </si>
  <si>
    <t>絵本</t>
    <rPh sb="0" eb="2">
      <t>エホン</t>
    </rPh>
    <phoneticPr fontId="1"/>
  </si>
  <si>
    <t>紙芝居</t>
    <rPh sb="0" eb="3">
      <t>カミシバイ</t>
    </rPh>
    <phoneticPr fontId="1"/>
  </si>
  <si>
    <t>蔵書構成(2024年3月末時点)</t>
    <rPh sb="0" eb="2">
      <t>ゾウショ</t>
    </rPh>
    <rPh sb="2" eb="4">
      <t>コウセイ</t>
    </rPh>
    <rPh sb="9" eb="10">
      <t>ネン</t>
    </rPh>
    <rPh sb="11" eb="12">
      <t>ガツ</t>
    </rPh>
    <rPh sb="12" eb="13">
      <t>マツ</t>
    </rPh>
    <rPh sb="13" eb="15">
      <t>ジテン</t>
    </rPh>
    <phoneticPr fontId="1"/>
  </si>
  <si>
    <t>構成比</t>
    <rPh sb="0" eb="2">
      <t>コウセイ</t>
    </rPh>
    <rPh sb="2" eb="3">
      <t>ヒ</t>
    </rPh>
    <phoneticPr fontId="1"/>
  </si>
  <si>
    <t>(ORIAM digital historyにて一部公開開始)</t>
    <rPh sb="24" eb="26">
      <t>イチブ</t>
    </rPh>
    <rPh sb="26" eb="28">
      <t>コウカイ</t>
    </rPh>
    <rPh sb="28" eb="30">
      <t>カイシ</t>
    </rPh>
    <phoneticPr fontId="1"/>
  </si>
  <si>
    <t>※学校支援用資料、外国語資料、郷土資料は分類に含む</t>
    <rPh sb="1" eb="3">
      <t>ガッコウ</t>
    </rPh>
    <rPh sb="3" eb="5">
      <t>シエン</t>
    </rPh>
    <rPh sb="5" eb="6">
      <t>ヨウ</t>
    </rPh>
    <rPh sb="6" eb="8">
      <t>シリョウ</t>
    </rPh>
    <rPh sb="9" eb="12">
      <t>ガイコクゴ</t>
    </rPh>
    <rPh sb="12" eb="14">
      <t>シリョウ</t>
    </rPh>
    <rPh sb="15" eb="17">
      <t>キョウド</t>
    </rPh>
    <rPh sb="17" eb="19">
      <t>シリョウ</t>
    </rPh>
    <rPh sb="20" eb="22">
      <t>ブンルイ</t>
    </rPh>
    <rPh sb="23" eb="24">
      <t>フク</t>
    </rPh>
    <phoneticPr fontId="1"/>
  </si>
  <si>
    <t>※貴重書コレクション「朴斎文庫」785種8,048冊</t>
    <rPh sb="1" eb="3">
      <t>キチョウ</t>
    </rPh>
    <rPh sb="3" eb="4">
      <t>ショ</t>
    </rPh>
    <rPh sb="11" eb="12">
      <t>ボク</t>
    </rPh>
    <rPh sb="12" eb="13">
      <t>サイ</t>
    </rPh>
    <rPh sb="13" eb="15">
      <t>ブンコ</t>
    </rPh>
    <rPh sb="19" eb="20">
      <t>シュ</t>
    </rPh>
    <rPh sb="25" eb="26">
      <t>サツ</t>
    </rPh>
    <phoneticPr fontId="1"/>
  </si>
  <si>
    <t>地区別登録者数</t>
    <rPh sb="0" eb="2">
      <t>チク</t>
    </rPh>
    <rPh sb="2" eb="3">
      <t>ベツ</t>
    </rPh>
    <rPh sb="3" eb="5">
      <t>トウロク</t>
    </rPh>
    <rPh sb="5" eb="6">
      <t>シャ</t>
    </rPh>
    <rPh sb="6" eb="7">
      <t>スウ</t>
    </rPh>
    <phoneticPr fontId="1"/>
  </si>
  <si>
    <t>地区名</t>
    <rPh sb="0" eb="2">
      <t>チク</t>
    </rPh>
    <rPh sb="2" eb="3">
      <t>メイ</t>
    </rPh>
    <phoneticPr fontId="1"/>
  </si>
  <si>
    <t>登録者数</t>
    <rPh sb="0" eb="2">
      <t>トウロク</t>
    </rPh>
    <rPh sb="2" eb="3">
      <t>シャ</t>
    </rPh>
    <rPh sb="3" eb="4">
      <t>スウ</t>
    </rPh>
    <phoneticPr fontId="1"/>
  </si>
  <si>
    <t>泉大津市</t>
    <rPh sb="0" eb="3">
      <t>イズミオオツ</t>
    </rPh>
    <rPh sb="3" eb="4">
      <t>シ</t>
    </rPh>
    <phoneticPr fontId="1"/>
  </si>
  <si>
    <t>和泉市</t>
    <rPh sb="0" eb="3">
      <t>イズミシ</t>
    </rPh>
    <phoneticPr fontId="1"/>
  </si>
  <si>
    <t>高石市</t>
    <rPh sb="0" eb="3">
      <t>タカイシシ</t>
    </rPh>
    <phoneticPr fontId="1"/>
  </si>
  <si>
    <t>堺市</t>
    <rPh sb="0" eb="2">
      <t>サカイシ</t>
    </rPh>
    <phoneticPr fontId="1"/>
  </si>
  <si>
    <t>忠岡町</t>
    <rPh sb="0" eb="3">
      <t>タダオカチョウ</t>
    </rPh>
    <phoneticPr fontId="1"/>
  </si>
  <si>
    <t>その他市町村</t>
    <rPh sb="2" eb="3">
      <t>タ</t>
    </rPh>
    <rPh sb="3" eb="6">
      <t>シチョウソン</t>
    </rPh>
    <phoneticPr fontId="1"/>
  </si>
  <si>
    <t>府外</t>
    <rPh sb="0" eb="1">
      <t>フ</t>
    </rPh>
    <rPh sb="1" eb="2">
      <t>ガイ</t>
    </rPh>
    <phoneticPr fontId="1"/>
  </si>
  <si>
    <t>年齢別登録者数</t>
    <rPh sb="0" eb="2">
      <t>ネンレイ</t>
    </rPh>
    <rPh sb="2" eb="3">
      <t>ベツ</t>
    </rPh>
    <rPh sb="3" eb="5">
      <t>トウロク</t>
    </rPh>
    <rPh sb="5" eb="6">
      <t>シャ</t>
    </rPh>
    <rPh sb="6" eb="7">
      <t>スウ</t>
    </rPh>
    <phoneticPr fontId="1"/>
  </si>
  <si>
    <t>年齢</t>
    <rPh sb="0" eb="2">
      <t>ネンレイ</t>
    </rPh>
    <phoneticPr fontId="1"/>
  </si>
  <si>
    <t>～6</t>
    <phoneticPr fontId="1"/>
  </si>
  <si>
    <t>7～9</t>
    <phoneticPr fontId="1"/>
  </si>
  <si>
    <t>10～12</t>
    <phoneticPr fontId="1"/>
  </si>
  <si>
    <t>13～15</t>
    <phoneticPr fontId="1"/>
  </si>
  <si>
    <t>16～18</t>
    <phoneticPr fontId="1"/>
  </si>
  <si>
    <t>19～22</t>
    <phoneticPr fontId="1"/>
  </si>
  <si>
    <t>23～29</t>
    <phoneticPr fontId="1"/>
  </si>
  <si>
    <t>30～39</t>
    <phoneticPr fontId="1"/>
  </si>
  <si>
    <t>40～49</t>
    <phoneticPr fontId="1"/>
  </si>
  <si>
    <t>50～59</t>
    <phoneticPr fontId="1"/>
  </si>
  <si>
    <t>60～69</t>
    <phoneticPr fontId="1"/>
  </si>
  <si>
    <t>70～</t>
    <phoneticPr fontId="1"/>
  </si>
  <si>
    <t>読書記録帳発行冊数(新規+繰越)</t>
    <rPh sb="0" eb="2">
      <t>ドクショ</t>
    </rPh>
    <rPh sb="2" eb="4">
      <t>キロク</t>
    </rPh>
    <rPh sb="4" eb="5">
      <t>チョウ</t>
    </rPh>
    <rPh sb="5" eb="7">
      <t>ハッコウ</t>
    </rPh>
    <rPh sb="7" eb="9">
      <t>サツスウ</t>
    </rPh>
    <rPh sb="10" eb="12">
      <t>シンキ</t>
    </rPh>
    <rPh sb="13" eb="15">
      <t>クリコシ</t>
    </rPh>
    <phoneticPr fontId="1"/>
  </si>
  <si>
    <t>登録者総数</t>
    <rPh sb="0" eb="2">
      <t>トウロク</t>
    </rPh>
    <rPh sb="2" eb="3">
      <t>シャ</t>
    </rPh>
    <rPh sb="3" eb="4">
      <t>ソウ</t>
    </rPh>
    <rPh sb="4" eb="5">
      <t>スウ</t>
    </rPh>
    <phoneticPr fontId="1"/>
  </si>
  <si>
    <t>実利用率(%)　10,421/72,921</t>
    <rPh sb="0" eb="1">
      <t>ジツ</t>
    </rPh>
    <rPh sb="1" eb="4">
      <t>リヨウリツ</t>
    </rPh>
    <phoneticPr fontId="1"/>
  </si>
  <si>
    <t>市民一人あたり貸出件数(点)　330,524/72,921</t>
    <rPh sb="0" eb="4">
      <t>シミンヒトリ</t>
    </rPh>
    <rPh sb="7" eb="9">
      <t>カシダシ</t>
    </rPh>
    <rPh sb="9" eb="11">
      <t>ケンスウ</t>
    </rPh>
    <rPh sb="12" eb="13">
      <t>テン</t>
    </rPh>
    <phoneticPr fontId="1"/>
  </si>
  <si>
    <t>登録率(%)　23,633/72,921</t>
    <rPh sb="0" eb="2">
      <t>トウロク</t>
    </rPh>
    <rPh sb="2" eb="3">
      <t>リツ</t>
    </rPh>
    <phoneticPr fontId="1"/>
  </si>
  <si>
    <t>市民一人あたり資料費(円)   33,264,000/72,921</t>
    <rPh sb="0" eb="4">
      <t>シミンヒトリ</t>
    </rPh>
    <rPh sb="7" eb="9">
      <t>シリョウ</t>
    </rPh>
    <rPh sb="9" eb="10">
      <t>ヒ</t>
    </rPh>
    <rPh sb="11" eb="12">
      <t>エン</t>
    </rPh>
    <phoneticPr fontId="1"/>
  </si>
  <si>
    <t>DB利用報告</t>
    <rPh sb="2" eb="4">
      <t>リヨウ</t>
    </rPh>
    <rPh sb="4" eb="6">
      <t>ホウコク</t>
    </rPh>
    <phoneticPr fontId="1"/>
  </si>
  <si>
    <t>実績(前年比)</t>
    <rPh sb="0" eb="2">
      <t>ジッセキ</t>
    </rPh>
    <rPh sb="3" eb="6">
      <t>ゼンネンヒ</t>
    </rPh>
    <phoneticPr fontId="1"/>
  </si>
  <si>
    <t>32.4(+)</t>
    <phoneticPr fontId="1"/>
  </si>
  <si>
    <t>4.5(+)</t>
    <phoneticPr fontId="1"/>
  </si>
  <si>
    <t>99(23)(+)</t>
    <phoneticPr fontId="1"/>
  </si>
  <si>
    <t>446(+)</t>
    <phoneticPr fontId="1"/>
  </si>
  <si>
    <t>134(+)</t>
    <phoneticPr fontId="1"/>
  </si>
  <si>
    <t>456(+)</t>
    <phoneticPr fontId="1"/>
  </si>
  <si>
    <t>820(+)</t>
    <phoneticPr fontId="1"/>
  </si>
  <si>
    <t>86(-)</t>
    <phoneticPr fontId="1"/>
  </si>
  <si>
    <t>3.2(-)</t>
    <phoneticPr fontId="1"/>
  </si>
  <si>
    <t>14(-)</t>
    <phoneticPr fontId="1"/>
  </si>
  <si>
    <t>1.97(-)</t>
    <phoneticPr fontId="1"/>
  </si>
  <si>
    <t>366,634(+)</t>
    <phoneticPr fontId="1"/>
  </si>
  <si>
    <t>1,066(+)</t>
    <phoneticPr fontId="1"/>
  </si>
  <si>
    <t>167,615(+)</t>
    <phoneticPr fontId="1"/>
  </si>
  <si>
    <t>330,524(+)</t>
    <phoneticPr fontId="1"/>
  </si>
  <si>
    <t>5,808(-)</t>
    <phoneticPr fontId="1"/>
  </si>
  <si>
    <t>2,743(+)</t>
    <phoneticPr fontId="1"/>
  </si>
  <si>
    <t>A</t>
    <phoneticPr fontId="1"/>
  </si>
  <si>
    <t>B</t>
    <phoneticPr fontId="1"/>
  </si>
  <si>
    <t>C</t>
    <phoneticPr fontId="1"/>
  </si>
  <si>
    <t>*A=100％以上　B＝80～99％　C＝60～79％ 　D=59％以下</t>
    <phoneticPr fontId="1"/>
  </si>
  <si>
    <t>D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</si>
</sst>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</font>
    <font>
      <sz val="10.5"/>
      <color theme="1"/>
      <name val="游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name val="游ゴシック"/>
      <family val="3"/>
      <charset val="128"/>
    </font>
    <font>
      <sz val="8"/>
      <color theme="1"/>
      <name val="游ゴシック"/>
      <family val="3"/>
      <charset val="128"/>
      <scheme val="minor"/>
    </font>
    <font>
      <u val="double"/>
      <sz val="14"/>
      <color theme="1"/>
      <name val="游ゴシック"/>
      <family val="3"/>
      <charset val="128"/>
      <scheme val="minor"/>
    </font>
    <font>
      <u val="double"/>
      <sz val="14"/>
      <color theme="1"/>
      <name val="游ゴシック"/>
      <family val="3"/>
      <charset val="128"/>
    </font>
    <font>
      <u val="double"/>
      <sz val="14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 style="thin">
        <color auto="1"/>
      </bottom>
      <diagonal/>
    </border>
    <border>
      <left/>
      <right style="thin">
        <color indexed="64"/>
      </right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4" xfId="0" applyFont="1" applyBorder="1">
      <alignment vertical="center"/>
    </xf>
    <xf numFmtId="0" fontId="3" fillId="0" borderId="0" xfId="0" applyFont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2" fillId="0" borderId="18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7" xfId="0" applyFont="1" applyBorder="1">
      <alignment vertical="center"/>
    </xf>
    <xf numFmtId="0" fontId="0" fillId="0" borderId="2" xfId="0" applyNumberFormat="1" applyBorder="1">
      <alignment vertical="center"/>
    </xf>
    <xf numFmtId="0" fontId="2" fillId="0" borderId="1" xfId="0" applyNumberFormat="1" applyFont="1" applyBorder="1">
      <alignment vertical="center"/>
    </xf>
    <xf numFmtId="0" fontId="0" fillId="0" borderId="20" xfId="0" applyBorder="1">
      <alignment vertical="center"/>
    </xf>
    <xf numFmtId="38" fontId="0" fillId="0" borderId="2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38" fontId="0" fillId="0" borderId="1" xfId="1" applyFont="1" applyBorder="1">
      <alignment vertical="center"/>
    </xf>
    <xf numFmtId="0" fontId="0" fillId="0" borderId="3" xfId="0" applyBorder="1">
      <alignment vertical="center"/>
    </xf>
    <xf numFmtId="38" fontId="0" fillId="0" borderId="2" xfId="1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>
      <alignment vertical="center"/>
    </xf>
    <xf numFmtId="38" fontId="0" fillId="0" borderId="12" xfId="1" applyFont="1" applyBorder="1">
      <alignment vertical="center"/>
    </xf>
    <xf numFmtId="38" fontId="0" fillId="0" borderId="13" xfId="1" applyFont="1" applyBorder="1">
      <alignment vertical="center"/>
    </xf>
    <xf numFmtId="0" fontId="0" fillId="0" borderId="25" xfId="0" applyBorder="1">
      <alignment vertical="center"/>
    </xf>
    <xf numFmtId="38" fontId="0" fillId="0" borderId="26" xfId="1" applyFont="1" applyBorder="1">
      <alignment vertical="center"/>
    </xf>
    <xf numFmtId="0" fontId="0" fillId="0" borderId="28" xfId="0" applyBorder="1">
      <alignment vertical="center"/>
    </xf>
    <xf numFmtId="38" fontId="0" fillId="0" borderId="29" xfId="1" applyFont="1" applyBorder="1">
      <alignment vertical="center"/>
    </xf>
    <xf numFmtId="2" fontId="0" fillId="0" borderId="5" xfId="0" applyNumberFormat="1" applyBorder="1">
      <alignment vertical="center"/>
    </xf>
    <xf numFmtId="2" fontId="0" fillId="0" borderId="13" xfId="0" applyNumberFormat="1" applyBorder="1">
      <alignment vertical="center"/>
    </xf>
    <xf numFmtId="2" fontId="0" fillId="0" borderId="7" xfId="0" applyNumberFormat="1" applyBorder="1">
      <alignment vertical="center"/>
    </xf>
    <xf numFmtId="2" fontId="0" fillId="0" borderId="27" xfId="0" applyNumberFormat="1" applyBorder="1">
      <alignment vertical="center"/>
    </xf>
    <xf numFmtId="1" fontId="0" fillId="0" borderId="30" xfId="0" applyNumberFormat="1" applyBorder="1">
      <alignment vertical="center"/>
    </xf>
    <xf numFmtId="0" fontId="0" fillId="0" borderId="1" xfId="0" applyBorder="1">
      <alignment vertical="center"/>
    </xf>
    <xf numFmtId="0" fontId="0" fillId="0" borderId="26" xfId="0" applyBorder="1">
      <alignment vertical="center"/>
    </xf>
    <xf numFmtId="0" fontId="0" fillId="0" borderId="31" xfId="0" applyBorder="1" applyAlignment="1">
      <alignment horizontal="center" vertical="center"/>
    </xf>
    <xf numFmtId="38" fontId="0" fillId="0" borderId="31" xfId="1" applyFont="1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38" fontId="0" fillId="0" borderId="0" xfId="1" applyFont="1" applyBorder="1">
      <alignment vertical="center"/>
    </xf>
    <xf numFmtId="0" fontId="8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0" fillId="2" borderId="0" xfId="0" applyFill="1">
      <alignment vertical="center"/>
    </xf>
    <xf numFmtId="0" fontId="7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0" fillId="0" borderId="19" xfId="0" applyBorder="1" applyAlignment="1">
      <alignment vertical="center" shrinkToFit="1"/>
    </xf>
    <xf numFmtId="0" fontId="7" fillId="2" borderId="0" xfId="0" applyFont="1" applyFill="1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6" xfId="0" applyNumberForma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2" fillId="0" borderId="9" xfId="0" applyFon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7" xfId="0" applyNumberFormat="1" applyBorder="1" applyAlignment="1">
      <alignment horizontal="right" vertical="center" indent="2"/>
    </xf>
    <xf numFmtId="0" fontId="0" fillId="0" borderId="8" xfId="0" applyNumberFormat="1" applyBorder="1" applyAlignment="1">
      <alignment horizontal="right" vertical="center" indent="2"/>
    </xf>
    <xf numFmtId="3" fontId="0" fillId="0" borderId="7" xfId="0" applyNumberFormat="1" applyBorder="1" applyAlignment="1">
      <alignment horizontal="right" vertical="center" indent="2"/>
    </xf>
    <xf numFmtId="38" fontId="2" fillId="0" borderId="1" xfId="1" applyFont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0" fillId="0" borderId="13" xfId="0" applyNumberFormat="1" applyBorder="1" applyAlignment="1">
      <alignment horizontal="right" vertical="center" indent="2"/>
    </xf>
    <xf numFmtId="0" fontId="0" fillId="0" borderId="14" xfId="0" applyNumberFormat="1" applyBorder="1" applyAlignment="1">
      <alignment horizontal="right" vertical="center" indent="2"/>
    </xf>
    <xf numFmtId="38" fontId="0" fillId="0" borderId="7" xfId="1" applyFont="1" applyBorder="1" applyAlignment="1">
      <alignment horizontal="right" vertical="center" indent="2"/>
    </xf>
    <xf numFmtId="38" fontId="0" fillId="0" borderId="8" xfId="1" applyFont="1" applyBorder="1" applyAlignment="1">
      <alignment horizontal="right" vertical="center" indent="2"/>
    </xf>
    <xf numFmtId="0" fontId="2" fillId="0" borderId="19" xfId="0" applyFont="1" applyBorder="1" applyAlignment="1">
      <alignment horizontal="center" vertical="center"/>
    </xf>
    <xf numFmtId="38" fontId="2" fillId="0" borderId="12" xfId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784896803822749"/>
          <c:y val="7.9380875262932568E-2"/>
          <c:w val="0.57542090290580017"/>
          <c:h val="0.892250330410826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011-46FE-8D2E-30EB487E385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011-46FE-8D2E-30EB487E385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011-46FE-8D2E-30EB487E385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011-46FE-8D2E-30EB487E385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011-46FE-8D2E-30EB487E385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011-46FE-8D2E-30EB487E385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011-46FE-8D2E-30EB487E3854}"/>
              </c:ext>
            </c:extLst>
          </c:dPt>
          <c:dLbls>
            <c:dLbl>
              <c:idx val="0"/>
              <c:layout>
                <c:manualLayout>
                  <c:x val="-5.3452103314544926E-2"/>
                  <c:y val="-0.1229314420803784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11-46FE-8D2E-30EB487E38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7"/>
              <c:pt idx="0">
                <c:v>泉大津市</c:v>
              </c:pt>
              <c:pt idx="1">
                <c:v>和泉市</c:v>
              </c:pt>
              <c:pt idx="2">
                <c:v>高石市</c:v>
              </c:pt>
              <c:pt idx="3">
                <c:v>堺市</c:v>
              </c:pt>
              <c:pt idx="4">
                <c:v>忠岡町</c:v>
              </c:pt>
              <c:pt idx="5">
                <c:v>その他市町村</c:v>
              </c:pt>
              <c:pt idx="6">
                <c:v>府外</c:v>
              </c:pt>
            </c:strLit>
          </c:cat>
          <c:val>
            <c:numLit>
              <c:formatCode>General</c:formatCode>
              <c:ptCount val="7"/>
              <c:pt idx="0">
                <c:v>19108</c:v>
              </c:pt>
              <c:pt idx="1">
                <c:v>924</c:v>
              </c:pt>
              <c:pt idx="2">
                <c:v>513</c:v>
              </c:pt>
              <c:pt idx="3">
                <c:v>487</c:v>
              </c:pt>
              <c:pt idx="4">
                <c:v>656</c:v>
              </c:pt>
              <c:pt idx="5">
                <c:v>1773</c:v>
              </c:pt>
              <c:pt idx="6">
                <c:v>172</c:v>
              </c:pt>
            </c:numLit>
          </c:val>
          <c:extLst>
            <c:ext xmlns:c16="http://schemas.microsoft.com/office/drawing/2014/chart" uri="{C3380CC4-5D6E-409C-BE32-E72D297353CC}">
              <c16:uniqueId val="{0000000E-C011-46FE-8D2E-30EB487E385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333333333333328"/>
          <c:y val="4.6874453193350825E-2"/>
          <c:w val="0.21666666666666665"/>
          <c:h val="0.925347769028871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7554357718708"/>
          <c:y val="5.0240258429234803E-2"/>
          <c:w val="0.58628194965562186"/>
          <c:h val="0.9326264466052063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55-476E-B1E1-A7ABB7004C2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555-476E-B1E1-A7ABB7004C2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555-476E-B1E1-A7ABB7004C2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555-476E-B1E1-A7ABB7004C2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555-476E-B1E1-A7ABB7004C2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555-476E-B1E1-A7ABB7004C2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555-476E-B1E1-A7ABB7004C2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555-476E-B1E1-A7ABB7004C2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555-476E-B1E1-A7ABB7004C2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555-476E-B1E1-A7ABB7004C2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555-476E-B1E1-A7ABB7004C2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555-476E-B1E1-A7ABB7004C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12"/>
              <c:pt idx="0">
                <c:v>～6</c:v>
              </c:pt>
              <c:pt idx="1">
                <c:v>7～9</c:v>
              </c:pt>
              <c:pt idx="2">
                <c:v>10～12</c:v>
              </c:pt>
              <c:pt idx="3">
                <c:v>13～15</c:v>
              </c:pt>
              <c:pt idx="4">
                <c:v>16～18</c:v>
              </c:pt>
              <c:pt idx="5">
                <c:v>19～22</c:v>
              </c:pt>
              <c:pt idx="6">
                <c:v>23～29</c:v>
              </c:pt>
              <c:pt idx="7">
                <c:v>30～39</c:v>
              </c:pt>
              <c:pt idx="8">
                <c:v>40～49</c:v>
              </c:pt>
              <c:pt idx="9">
                <c:v>50～59</c:v>
              </c:pt>
              <c:pt idx="10">
                <c:v>60～69</c:v>
              </c:pt>
              <c:pt idx="11">
                <c:v>70～</c:v>
              </c:pt>
            </c:strLit>
          </c:cat>
          <c:val>
            <c:numLit>
              <c:formatCode>General</c:formatCode>
              <c:ptCount val="12"/>
              <c:pt idx="0">
                <c:v>367</c:v>
              </c:pt>
              <c:pt idx="1">
                <c:v>1776</c:v>
              </c:pt>
              <c:pt idx="2">
                <c:v>1816</c:v>
              </c:pt>
              <c:pt idx="3">
                <c:v>2014</c:v>
              </c:pt>
              <c:pt idx="4">
                <c:v>1625</c:v>
              </c:pt>
              <c:pt idx="5">
                <c:v>1047</c:v>
              </c:pt>
              <c:pt idx="6">
                <c:v>1868</c:v>
              </c:pt>
              <c:pt idx="7">
                <c:v>2442</c:v>
              </c:pt>
              <c:pt idx="8">
                <c:v>2931</c:v>
              </c:pt>
              <c:pt idx="9">
                <c:v>2859</c:v>
              </c:pt>
              <c:pt idx="10">
                <c:v>2127</c:v>
              </c:pt>
              <c:pt idx="11">
                <c:v>2761</c:v>
              </c:pt>
            </c:numLit>
          </c:val>
          <c:extLst>
            <c:ext xmlns:c16="http://schemas.microsoft.com/office/drawing/2014/chart" uri="{C3380CC4-5D6E-409C-BE32-E72D297353CC}">
              <c16:uniqueId val="{00000018-5555-476E-B1E1-A7ABB7004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505664916885387"/>
          <c:y val="3.1248906386701657E-2"/>
          <c:w val="0.16044225721784774"/>
          <c:h val="0.927084426946631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72698704141801"/>
          <c:y val="0.10680664916885389"/>
          <c:w val="0.56829255087508679"/>
          <c:h val="0.8800641586468358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A48-4B15-A18E-DE908593336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A48-4B15-A18E-DE908593336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A48-4B15-A18E-DE908593336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A48-4B15-A18E-DE908593336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A48-4B15-A18E-DE908593336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A48-4B15-A18E-DE908593336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A48-4B15-A18E-DE908593336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7"/>
              <c:pt idx="0">
                <c:v>泉大津市</c:v>
              </c:pt>
              <c:pt idx="1">
                <c:v>和泉市</c:v>
              </c:pt>
              <c:pt idx="2">
                <c:v>高石市</c:v>
              </c:pt>
              <c:pt idx="3">
                <c:v>堺市</c:v>
              </c:pt>
              <c:pt idx="4">
                <c:v>忠岡町</c:v>
              </c:pt>
              <c:pt idx="5">
                <c:v>その他市町村</c:v>
              </c:pt>
              <c:pt idx="6">
                <c:v>府外</c:v>
              </c:pt>
            </c:strLit>
          </c:cat>
          <c:val>
            <c:numLit>
              <c:formatCode>General</c:formatCode>
              <c:ptCount val="7"/>
              <c:pt idx="0">
                <c:v>689</c:v>
              </c:pt>
              <c:pt idx="1">
                <c:v>88</c:v>
              </c:pt>
              <c:pt idx="2">
                <c:v>14</c:v>
              </c:pt>
              <c:pt idx="3">
                <c:v>0</c:v>
              </c:pt>
              <c:pt idx="4">
                <c:v>8</c:v>
              </c:pt>
              <c:pt idx="5">
                <c:v>21</c:v>
              </c:pt>
              <c:pt idx="6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E-BA48-4B15-A18E-DE908593336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5"/>
          <c:y val="7.4652230971128622E-2"/>
          <c:w val="0.2"/>
          <c:h val="0.89756999125109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種別利用率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A5A-483D-A499-1D6D8A433EF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A5A-483D-A499-1D6D8A433EF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A5A-483D-A499-1D6D8A433EF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A5A-483D-A499-1D6D8A433EF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A5A-483D-A499-1D6D8A433EF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A5A-483D-A499-1D6D8A433EF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A5A-483D-A499-1D6D8A433EF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3A5A-483D-A499-1D6D8A433EF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3A5A-483D-A499-1D6D8A433E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9"/>
              <c:pt idx="0">
                <c:v>日経テレコン</c:v>
              </c:pt>
              <c:pt idx="1">
                <c:v>ヨミダス</c:v>
              </c:pt>
              <c:pt idx="2">
                <c:v>MieNa</c:v>
              </c:pt>
              <c:pt idx="3">
                <c:v>ELDB</c:v>
              </c:pt>
              <c:pt idx="4">
                <c:v>eol</c:v>
              </c:pt>
              <c:pt idx="5">
                <c:v>D1-LOW</c:v>
              </c:pt>
              <c:pt idx="6">
                <c:v>ルーラル</c:v>
              </c:pt>
              <c:pt idx="7">
                <c:v>医中誌</c:v>
              </c:pt>
              <c:pt idx="8">
                <c:v>Mpac</c:v>
              </c:pt>
            </c:strLit>
          </c:cat>
          <c:val>
            <c:numLit>
              <c:formatCode>General</c:formatCode>
              <c:ptCount val="9"/>
              <c:pt idx="0">
                <c:v>13</c:v>
              </c:pt>
              <c:pt idx="1">
                <c:v>13</c:v>
              </c:pt>
              <c:pt idx="2">
                <c:v>8</c:v>
              </c:pt>
              <c:pt idx="3">
                <c:v>10</c:v>
              </c:pt>
              <c:pt idx="4">
                <c:v>14</c:v>
              </c:pt>
              <c:pt idx="5">
                <c:v>6</c:v>
              </c:pt>
              <c:pt idx="6">
                <c:v>3</c:v>
              </c:pt>
              <c:pt idx="7">
                <c:v>16</c:v>
              </c:pt>
              <c:pt idx="8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12-3A5A-483D-A499-1D6D8A433E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件数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2"/>
              <c:pt idx="0">
                <c:v>4月</c:v>
              </c:pt>
              <c:pt idx="1">
                <c:v>5月</c:v>
              </c:pt>
              <c:pt idx="2">
                <c:v>6月</c:v>
              </c:pt>
              <c:pt idx="3">
                <c:v>7月</c:v>
              </c:pt>
              <c:pt idx="4">
                <c:v>8月</c:v>
              </c:pt>
              <c:pt idx="5">
                <c:v>9月</c:v>
              </c:pt>
              <c:pt idx="6">
                <c:v>10月</c:v>
              </c:pt>
              <c:pt idx="7">
                <c:v>11月</c:v>
              </c:pt>
              <c:pt idx="8">
                <c:v>12月</c:v>
              </c:pt>
              <c:pt idx="9">
                <c:v>1月</c:v>
              </c:pt>
              <c:pt idx="10">
                <c:v>2月</c:v>
              </c:pt>
              <c:pt idx="11">
                <c:v>3月</c:v>
              </c:pt>
            </c:strLit>
          </c:cat>
          <c:val>
            <c:numLit>
              <c:formatCode>General</c:formatCode>
              <c:ptCount val="12"/>
              <c:pt idx="0">
                <c:v>4</c:v>
              </c:pt>
              <c:pt idx="1">
                <c:v>4</c:v>
              </c:pt>
              <c:pt idx="2">
                <c:v>5</c:v>
              </c:pt>
              <c:pt idx="3">
                <c:v>22</c:v>
              </c:pt>
              <c:pt idx="4">
                <c:v>12</c:v>
              </c:pt>
              <c:pt idx="5">
                <c:v>12</c:v>
              </c:pt>
              <c:pt idx="6">
                <c:v>8</c:v>
              </c:pt>
              <c:pt idx="7">
                <c:v>10</c:v>
              </c:pt>
              <c:pt idx="8">
                <c:v>1</c:v>
              </c:pt>
              <c:pt idx="9">
                <c:v>0</c:v>
              </c:pt>
              <c:pt idx="10">
                <c:v>6</c:v>
              </c:pt>
              <c:pt idx="11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C62C-489B-BF8C-E02D7B2D2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8941343"/>
        <c:axId val="1779463375"/>
      </c:barChart>
      <c:catAx>
        <c:axId val="1788941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79463375"/>
        <c:crosses val="autoZero"/>
        <c:auto val="1"/>
        <c:lblAlgn val="ctr"/>
        <c:lblOffset val="100"/>
        <c:noMultiLvlLbl val="0"/>
      </c:catAx>
      <c:valAx>
        <c:axId val="1779463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889413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-1</xdr:colOff>
      <xdr:row>53</xdr:row>
      <xdr:rowOff>0</xdr:rowOff>
    </xdr:from>
    <xdr:to>
      <xdr:col>10</xdr:col>
      <xdr:colOff>-1</xdr:colOff>
      <xdr:row>65</xdr:row>
      <xdr:rowOff>47251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1EA7C5E-2638-413C-B61A-1392F87695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-1</xdr:colOff>
      <xdr:row>67</xdr:row>
      <xdr:rowOff>-1</xdr:rowOff>
    </xdr:from>
    <xdr:to>
      <xdr:col>10</xdr:col>
      <xdr:colOff>-1</xdr:colOff>
      <xdr:row>79</xdr:row>
      <xdr:rowOff>26334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8D1CF42-88B5-415C-A266-D6284ED30E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84</xdr:row>
      <xdr:rowOff>9524</xdr:rowOff>
    </xdr:from>
    <xdr:to>
      <xdr:col>10</xdr:col>
      <xdr:colOff>-1</xdr:colOff>
      <xdr:row>95</xdr:row>
      <xdr:rowOff>190500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A706C889-F4AA-47A7-B16D-0846161FAD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428625</xdr:colOff>
      <xdr:row>33</xdr:row>
      <xdr:rowOff>123825</xdr:rowOff>
    </xdr:from>
    <xdr:to>
      <xdr:col>9</xdr:col>
      <xdr:colOff>209550</xdr:colOff>
      <xdr:row>47</xdr:row>
      <xdr:rowOff>171450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9B8D802E-06D4-49A8-8046-16CAC76D28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438150</xdr:colOff>
      <xdr:row>20</xdr:row>
      <xdr:rowOff>1</xdr:rowOff>
    </xdr:from>
    <xdr:to>
      <xdr:col>9</xdr:col>
      <xdr:colOff>190500</xdr:colOff>
      <xdr:row>33</xdr:row>
      <xdr:rowOff>49361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E49666A4-0EE5-4346-94B9-87ADD1C6A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6AC43-1F9D-4394-AC91-B0CC414F6955}">
  <sheetPr>
    <tabColor rgb="FFFFFF00"/>
    <pageSetUpPr fitToPage="1"/>
  </sheetPr>
  <dimension ref="A1:J41"/>
  <sheetViews>
    <sheetView tabSelected="1" workbookViewId="0">
      <selection activeCell="L19" sqref="L19"/>
    </sheetView>
  </sheetViews>
  <sheetFormatPr defaultRowHeight="18" x14ac:dyDescent="0.45"/>
  <sheetData>
    <row r="1" spans="1:10" s="58" customFormat="1" ht="22.2" x14ac:dyDescent="0.45">
      <c r="A1" s="56" t="s">
        <v>32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ht="18.600000000000001" thickBot="1" x14ac:dyDescent="0.5">
      <c r="A2" s="1"/>
      <c r="B2" s="12"/>
      <c r="C2" s="13"/>
      <c r="D2" s="14"/>
      <c r="E2" s="78" t="s">
        <v>17</v>
      </c>
      <c r="F2" s="78"/>
      <c r="G2" s="78" t="s">
        <v>18</v>
      </c>
      <c r="H2" s="78"/>
      <c r="I2" s="78" t="s">
        <v>19</v>
      </c>
      <c r="J2" s="78"/>
    </row>
    <row r="3" spans="1:10" ht="18.600000000000001" thickTop="1" x14ac:dyDescent="0.45">
      <c r="A3" s="1"/>
      <c r="B3" s="8" t="s">
        <v>0</v>
      </c>
      <c r="C3" s="9"/>
      <c r="D3" s="10"/>
      <c r="E3" s="79">
        <v>24</v>
      </c>
      <c r="F3" s="79"/>
      <c r="G3" s="79">
        <v>30</v>
      </c>
      <c r="H3" s="79"/>
      <c r="I3" s="79">
        <v>35</v>
      </c>
      <c r="J3" s="79"/>
    </row>
    <row r="4" spans="1:10" x14ac:dyDescent="0.45">
      <c r="A4" s="1"/>
      <c r="B4" s="5" t="s">
        <v>1</v>
      </c>
      <c r="C4" s="6"/>
      <c r="D4" s="7"/>
      <c r="E4" s="71">
        <v>300000</v>
      </c>
      <c r="F4" s="71"/>
      <c r="G4" s="71">
        <v>400000</v>
      </c>
      <c r="H4" s="71"/>
      <c r="I4" s="71">
        <v>400000</v>
      </c>
      <c r="J4" s="71"/>
    </row>
    <row r="5" spans="1:10" x14ac:dyDescent="0.45">
      <c r="A5" s="1"/>
      <c r="B5" s="5" t="s">
        <v>2</v>
      </c>
      <c r="C5" s="6"/>
      <c r="D5" s="7"/>
      <c r="E5" s="71">
        <v>850</v>
      </c>
      <c r="F5" s="71"/>
      <c r="G5" s="71">
        <v>1100</v>
      </c>
      <c r="H5" s="71"/>
      <c r="I5" s="71">
        <v>1100</v>
      </c>
      <c r="J5" s="71"/>
    </row>
    <row r="6" spans="1:10" x14ac:dyDescent="0.45">
      <c r="A6" s="1"/>
      <c r="B6" s="5" t="s">
        <v>3</v>
      </c>
      <c r="C6" s="6"/>
      <c r="D6" s="7"/>
      <c r="E6" s="71">
        <v>170000</v>
      </c>
      <c r="F6" s="71"/>
      <c r="G6" s="71">
        <v>170000</v>
      </c>
      <c r="H6" s="71"/>
      <c r="I6" s="71">
        <v>170000</v>
      </c>
      <c r="J6" s="71"/>
    </row>
    <row r="7" spans="1:10" x14ac:dyDescent="0.45">
      <c r="A7" s="1"/>
      <c r="B7" s="5" t="s">
        <v>4</v>
      </c>
      <c r="C7" s="6"/>
      <c r="D7" s="7"/>
      <c r="E7" s="71">
        <v>800000</v>
      </c>
      <c r="F7" s="71"/>
      <c r="G7" s="71">
        <v>350000</v>
      </c>
      <c r="H7" s="71"/>
      <c r="I7" s="71">
        <v>350000</v>
      </c>
      <c r="J7" s="71"/>
    </row>
    <row r="8" spans="1:10" x14ac:dyDescent="0.45">
      <c r="A8" s="1"/>
      <c r="B8" s="5" t="s">
        <v>5</v>
      </c>
      <c r="C8" s="6"/>
      <c r="D8" s="7"/>
      <c r="E8" s="71">
        <v>10</v>
      </c>
      <c r="F8" s="71"/>
      <c r="G8" s="71">
        <v>5</v>
      </c>
      <c r="H8" s="71"/>
      <c r="I8" s="71">
        <v>5</v>
      </c>
      <c r="J8" s="71"/>
    </row>
    <row r="9" spans="1:10" x14ac:dyDescent="0.45">
      <c r="A9" s="1"/>
      <c r="B9" s="5" t="s">
        <v>6</v>
      </c>
      <c r="C9" s="6"/>
      <c r="D9" s="7"/>
      <c r="E9" s="71">
        <v>70</v>
      </c>
      <c r="F9" s="71"/>
      <c r="G9" s="71">
        <v>80</v>
      </c>
      <c r="H9" s="71"/>
      <c r="I9" s="71">
        <v>120</v>
      </c>
      <c r="J9" s="71"/>
    </row>
    <row r="10" spans="1:10" x14ac:dyDescent="0.45">
      <c r="A10" s="1"/>
      <c r="B10" s="5" t="s">
        <v>7</v>
      </c>
      <c r="C10" s="6"/>
      <c r="D10" s="7"/>
      <c r="E10" s="71">
        <v>220</v>
      </c>
      <c r="F10" s="71"/>
      <c r="G10" s="71">
        <v>350</v>
      </c>
      <c r="H10" s="71"/>
      <c r="I10" s="71">
        <v>450</v>
      </c>
      <c r="J10" s="71"/>
    </row>
    <row r="11" spans="1:10" x14ac:dyDescent="0.45">
      <c r="A11" s="1"/>
      <c r="B11" s="5" t="s">
        <v>8</v>
      </c>
      <c r="C11" s="6"/>
      <c r="D11" s="7"/>
      <c r="E11" s="71">
        <v>3000</v>
      </c>
      <c r="F11" s="71"/>
      <c r="G11" s="71">
        <v>4000</v>
      </c>
      <c r="H11" s="71"/>
      <c r="I11" s="71">
        <v>6000</v>
      </c>
      <c r="J11" s="71"/>
    </row>
    <row r="12" spans="1:10" x14ac:dyDescent="0.45">
      <c r="A12" s="1"/>
      <c r="B12" s="5" t="s">
        <v>9</v>
      </c>
      <c r="C12" s="6"/>
      <c r="D12" s="7"/>
      <c r="E12" s="71">
        <v>60</v>
      </c>
      <c r="F12" s="71"/>
      <c r="G12" s="71">
        <v>120</v>
      </c>
      <c r="H12" s="71"/>
      <c r="I12" s="71">
        <v>150</v>
      </c>
      <c r="J12" s="71"/>
    </row>
    <row r="13" spans="1:10" x14ac:dyDescent="0.45">
      <c r="A13" s="1"/>
      <c r="B13" s="5" t="s">
        <v>10</v>
      </c>
      <c r="C13" s="6"/>
      <c r="D13" s="7"/>
      <c r="E13" s="71">
        <v>500</v>
      </c>
      <c r="F13" s="71"/>
      <c r="G13" s="71">
        <v>2500</v>
      </c>
      <c r="H13" s="71"/>
      <c r="I13" s="71">
        <v>3000</v>
      </c>
      <c r="J13" s="71"/>
    </row>
    <row r="14" spans="1:10" x14ac:dyDescent="0.45">
      <c r="A14" s="1"/>
      <c r="B14" s="5" t="s">
        <v>11</v>
      </c>
      <c r="C14" s="6"/>
      <c r="D14" s="7"/>
      <c r="E14" s="71">
        <v>4.7</v>
      </c>
      <c r="F14" s="71"/>
      <c r="G14" s="71">
        <v>3</v>
      </c>
      <c r="H14" s="71"/>
      <c r="I14" s="71">
        <v>3</v>
      </c>
      <c r="J14" s="71"/>
    </row>
    <row r="15" spans="1:10" x14ac:dyDescent="0.45">
      <c r="A15" s="1"/>
      <c r="B15" s="5" t="s">
        <v>12</v>
      </c>
      <c r="C15" s="6"/>
      <c r="D15" s="7"/>
      <c r="E15" s="71">
        <v>500</v>
      </c>
      <c r="F15" s="71"/>
      <c r="G15" s="71">
        <v>500</v>
      </c>
      <c r="H15" s="71"/>
      <c r="I15" s="71">
        <v>500</v>
      </c>
      <c r="J15" s="71"/>
    </row>
    <row r="16" spans="1:10" x14ac:dyDescent="0.45">
      <c r="A16" s="1"/>
      <c r="B16" s="5" t="s">
        <v>13</v>
      </c>
      <c r="C16" s="6"/>
      <c r="D16" s="7"/>
      <c r="E16" s="71">
        <v>18</v>
      </c>
      <c r="F16" s="71"/>
      <c r="G16" s="71">
        <v>18</v>
      </c>
      <c r="H16" s="71"/>
      <c r="I16" s="71">
        <v>18</v>
      </c>
      <c r="J16" s="71"/>
    </row>
    <row r="17" spans="1:10" x14ac:dyDescent="0.45">
      <c r="A17" s="1"/>
      <c r="B17" s="5" t="s">
        <v>14</v>
      </c>
      <c r="C17" s="6"/>
      <c r="D17" s="7"/>
      <c r="E17" s="71">
        <v>5.3</v>
      </c>
      <c r="F17" s="71"/>
      <c r="G17" s="71">
        <v>4</v>
      </c>
      <c r="H17" s="71"/>
      <c r="I17" s="71">
        <v>5</v>
      </c>
      <c r="J17" s="71"/>
    </row>
    <row r="18" spans="1:10" x14ac:dyDescent="0.45">
      <c r="A18" s="1"/>
      <c r="B18" s="5" t="s">
        <v>15</v>
      </c>
      <c r="C18" s="6"/>
      <c r="D18" s="7"/>
      <c r="E18" s="71">
        <v>200</v>
      </c>
      <c r="F18" s="71"/>
      <c r="G18" s="71">
        <v>200</v>
      </c>
      <c r="H18" s="71"/>
      <c r="I18" s="71">
        <v>200</v>
      </c>
      <c r="J18" s="71"/>
    </row>
    <row r="19" spans="1:10" x14ac:dyDescent="0.45">
      <c r="A19" s="1"/>
      <c r="B19" s="5" t="s">
        <v>16</v>
      </c>
      <c r="C19" s="6"/>
      <c r="D19" s="7"/>
      <c r="E19" s="71">
        <v>2500</v>
      </c>
      <c r="F19" s="71"/>
      <c r="G19" s="71">
        <v>1000</v>
      </c>
      <c r="H19" s="71"/>
      <c r="I19" s="71">
        <v>1000</v>
      </c>
      <c r="J19" s="71"/>
    </row>
    <row r="20" spans="1:10" x14ac:dyDescent="0.45">
      <c r="A20" s="1"/>
      <c r="B20" s="1"/>
      <c r="C20" s="1"/>
      <c r="D20" s="1"/>
      <c r="E20" s="1"/>
      <c r="F20" s="1"/>
      <c r="G20" s="11" t="s">
        <v>20</v>
      </c>
      <c r="H20" s="1"/>
      <c r="I20" s="1"/>
      <c r="J20" s="1"/>
    </row>
    <row r="21" spans="1:10" x14ac:dyDescent="0.4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s="59" customFormat="1" ht="22.2" x14ac:dyDescent="0.45">
      <c r="A22" s="56" t="s">
        <v>21</v>
      </c>
      <c r="B22" s="56"/>
      <c r="C22" s="56"/>
      <c r="D22" s="56"/>
      <c r="E22" s="56"/>
      <c r="F22" s="56"/>
      <c r="G22" s="56"/>
      <c r="H22" s="56"/>
      <c r="I22" s="56"/>
      <c r="J22" s="56"/>
    </row>
    <row r="23" spans="1:10" ht="18.600000000000001" thickBot="1" x14ac:dyDescent="0.5">
      <c r="A23" s="1"/>
      <c r="B23" s="12"/>
      <c r="C23" s="13"/>
      <c r="D23" s="13"/>
      <c r="E23" s="13"/>
      <c r="F23" s="14"/>
      <c r="G23" s="72" t="s">
        <v>87</v>
      </c>
      <c r="H23" s="73"/>
      <c r="I23" s="15" t="s">
        <v>30</v>
      </c>
      <c r="J23" s="19" t="s">
        <v>31</v>
      </c>
    </row>
    <row r="24" spans="1:10" ht="18.600000000000001" thickTop="1" x14ac:dyDescent="0.45">
      <c r="A24" s="1"/>
      <c r="B24" s="2" t="s">
        <v>84</v>
      </c>
      <c r="C24" s="4"/>
      <c r="D24" s="4"/>
      <c r="E24" s="4"/>
      <c r="F24" s="3"/>
      <c r="G24" s="74" t="s">
        <v>88</v>
      </c>
      <c r="H24" s="75"/>
      <c r="I24" s="22">
        <v>135</v>
      </c>
      <c r="J24" s="64" t="s">
        <v>105</v>
      </c>
    </row>
    <row r="25" spans="1:10" x14ac:dyDescent="0.45">
      <c r="A25" s="1"/>
      <c r="B25" s="5" t="s">
        <v>22</v>
      </c>
      <c r="C25" s="6"/>
      <c r="D25" s="6"/>
      <c r="E25" s="6"/>
      <c r="F25" s="7"/>
      <c r="G25" s="76" t="s">
        <v>99</v>
      </c>
      <c r="H25" s="77"/>
      <c r="I25" s="23">
        <v>122.2</v>
      </c>
      <c r="J25" s="65" t="s">
        <v>105</v>
      </c>
    </row>
    <row r="26" spans="1:10" x14ac:dyDescent="0.45">
      <c r="A26" s="1"/>
      <c r="B26" s="5" t="s">
        <v>29</v>
      </c>
      <c r="C26" s="6"/>
      <c r="D26" s="6"/>
      <c r="E26" s="6"/>
      <c r="F26" s="7"/>
      <c r="G26" s="70" t="s">
        <v>100</v>
      </c>
      <c r="H26" s="69"/>
      <c r="I26" s="23">
        <v>125.4</v>
      </c>
      <c r="J26" s="65" t="s">
        <v>105</v>
      </c>
    </row>
    <row r="27" spans="1:10" x14ac:dyDescent="0.45">
      <c r="A27" s="1"/>
      <c r="B27" s="5" t="s">
        <v>3</v>
      </c>
      <c r="C27" s="6"/>
      <c r="D27" s="6"/>
      <c r="E27" s="6"/>
      <c r="F27" s="7"/>
      <c r="G27" s="70" t="s">
        <v>101</v>
      </c>
      <c r="H27" s="69"/>
      <c r="I27" s="23">
        <v>98.6</v>
      </c>
      <c r="J27" s="65" t="s">
        <v>106</v>
      </c>
    </row>
    <row r="28" spans="1:10" x14ac:dyDescent="0.45">
      <c r="A28" s="1"/>
      <c r="B28" s="5" t="s">
        <v>4</v>
      </c>
      <c r="C28" s="6"/>
      <c r="D28" s="6"/>
      <c r="E28" s="6"/>
      <c r="F28" s="7"/>
      <c r="G28" s="70" t="s">
        <v>102</v>
      </c>
      <c r="H28" s="69"/>
      <c r="I28" s="23">
        <v>41.3</v>
      </c>
      <c r="J28" s="65" t="s">
        <v>107</v>
      </c>
    </row>
    <row r="29" spans="1:10" x14ac:dyDescent="0.45">
      <c r="A29" s="1"/>
      <c r="B29" s="5" t="s">
        <v>83</v>
      </c>
      <c r="C29" s="6"/>
      <c r="D29" s="6"/>
      <c r="E29" s="6"/>
      <c r="F29" s="7"/>
      <c r="G29" s="68" t="s">
        <v>89</v>
      </c>
      <c r="H29" s="69"/>
      <c r="I29" s="23">
        <v>45</v>
      </c>
      <c r="J29" s="65" t="s">
        <v>107</v>
      </c>
    </row>
    <row r="30" spans="1:10" x14ac:dyDescent="0.45">
      <c r="A30" s="1"/>
      <c r="B30" s="5" t="s">
        <v>23</v>
      </c>
      <c r="C30" s="6"/>
      <c r="D30" s="6"/>
      <c r="E30" s="6"/>
      <c r="F30" s="7"/>
      <c r="G30" s="68" t="s">
        <v>90</v>
      </c>
      <c r="H30" s="69"/>
      <c r="I30" s="23">
        <v>141.4</v>
      </c>
      <c r="J30" s="65" t="s">
        <v>105</v>
      </c>
    </row>
    <row r="31" spans="1:10" x14ac:dyDescent="0.45">
      <c r="A31" s="1"/>
      <c r="B31" s="5" t="s">
        <v>7</v>
      </c>
      <c r="C31" s="6"/>
      <c r="D31" s="6"/>
      <c r="E31" s="6"/>
      <c r="F31" s="7"/>
      <c r="G31" s="68" t="s">
        <v>91</v>
      </c>
      <c r="H31" s="69"/>
      <c r="I31" s="23">
        <v>202.7</v>
      </c>
      <c r="J31" s="65" t="s">
        <v>105</v>
      </c>
    </row>
    <row r="32" spans="1:10" x14ac:dyDescent="0.45">
      <c r="A32" s="1"/>
      <c r="B32" s="5" t="s">
        <v>24</v>
      </c>
      <c r="C32" s="6"/>
      <c r="D32" s="6"/>
      <c r="E32" s="6"/>
      <c r="F32" s="7"/>
      <c r="G32" s="70" t="s">
        <v>103</v>
      </c>
      <c r="H32" s="69"/>
      <c r="I32" s="23">
        <v>193.6</v>
      </c>
      <c r="J32" s="65" t="s">
        <v>105</v>
      </c>
    </row>
    <row r="33" spans="1:10" x14ac:dyDescent="0.45">
      <c r="A33" s="1"/>
      <c r="B33" s="5" t="s">
        <v>9</v>
      </c>
      <c r="C33" s="6"/>
      <c r="D33" s="6"/>
      <c r="E33" s="6"/>
      <c r="F33" s="7"/>
      <c r="G33" s="68" t="s">
        <v>92</v>
      </c>
      <c r="H33" s="69"/>
      <c r="I33" s="23">
        <v>223.3</v>
      </c>
      <c r="J33" s="65" t="s">
        <v>105</v>
      </c>
    </row>
    <row r="34" spans="1:10" x14ac:dyDescent="0.45">
      <c r="A34" s="1"/>
      <c r="B34" s="5" t="s">
        <v>26</v>
      </c>
      <c r="C34" s="6"/>
      <c r="D34" s="6"/>
      <c r="E34" s="6"/>
      <c r="F34" s="7"/>
      <c r="G34" s="70" t="s">
        <v>104</v>
      </c>
      <c r="H34" s="69"/>
      <c r="I34" s="23">
        <v>548.6</v>
      </c>
      <c r="J34" s="65" t="s">
        <v>105</v>
      </c>
    </row>
    <row r="35" spans="1:10" x14ac:dyDescent="0.45">
      <c r="A35" s="1"/>
      <c r="B35" s="21" t="s">
        <v>27</v>
      </c>
      <c r="C35" s="6"/>
      <c r="D35" s="6"/>
      <c r="E35" s="6"/>
      <c r="F35" s="7"/>
      <c r="G35" s="68" t="s">
        <v>98</v>
      </c>
      <c r="H35" s="69"/>
      <c r="I35" s="23">
        <v>41.9</v>
      </c>
      <c r="J35" s="65" t="s">
        <v>109</v>
      </c>
    </row>
    <row r="36" spans="1:10" x14ac:dyDescent="0.45">
      <c r="A36" s="1"/>
      <c r="B36" s="21" t="s">
        <v>85</v>
      </c>
      <c r="C36" s="6"/>
      <c r="D36" s="6"/>
      <c r="E36" s="6"/>
      <c r="F36" s="7"/>
      <c r="G36" s="68" t="s">
        <v>93</v>
      </c>
      <c r="H36" s="69"/>
      <c r="I36" s="23">
        <v>91.2</v>
      </c>
      <c r="J36" s="65" t="s">
        <v>106</v>
      </c>
    </row>
    <row r="37" spans="1:10" x14ac:dyDescent="0.45">
      <c r="A37" s="1"/>
      <c r="B37" s="5" t="s">
        <v>82</v>
      </c>
      <c r="C37" s="6"/>
      <c r="D37" s="6"/>
      <c r="E37" s="6"/>
      <c r="F37" s="7"/>
      <c r="G37" s="68" t="s">
        <v>97</v>
      </c>
      <c r="H37" s="69"/>
      <c r="I37" s="23">
        <v>77.7</v>
      </c>
      <c r="J37" s="65" t="s">
        <v>107</v>
      </c>
    </row>
    <row r="38" spans="1:10" x14ac:dyDescent="0.45">
      <c r="A38" s="1"/>
      <c r="B38" s="5" t="s">
        <v>28</v>
      </c>
      <c r="C38" s="6"/>
      <c r="D38" s="6"/>
      <c r="E38" s="6"/>
      <c r="F38" s="7"/>
      <c r="G38" s="68" t="s">
        <v>96</v>
      </c>
      <c r="H38" s="69"/>
      <c r="I38" s="23">
        <v>60.3</v>
      </c>
      <c r="J38" s="65" t="s">
        <v>107</v>
      </c>
    </row>
    <row r="39" spans="1:10" x14ac:dyDescent="0.45">
      <c r="A39" s="1"/>
      <c r="B39" s="5" t="s">
        <v>15</v>
      </c>
      <c r="C39" s="6"/>
      <c r="D39" s="6"/>
      <c r="E39" s="6"/>
      <c r="F39" s="7"/>
      <c r="G39" s="68" t="s">
        <v>95</v>
      </c>
      <c r="H39" s="69"/>
      <c r="I39" s="23">
        <v>43</v>
      </c>
      <c r="J39" s="65" t="s">
        <v>109</v>
      </c>
    </row>
    <row r="40" spans="1:10" x14ac:dyDescent="0.45">
      <c r="A40" s="1"/>
      <c r="B40" s="5" t="s">
        <v>25</v>
      </c>
      <c r="C40" s="6"/>
      <c r="D40" s="6"/>
      <c r="E40" s="6"/>
      <c r="F40" s="7"/>
      <c r="G40" s="68" t="s">
        <v>94</v>
      </c>
      <c r="H40" s="69"/>
      <c r="I40" s="23">
        <v>32.799999999999997</v>
      </c>
      <c r="J40" s="65" t="s">
        <v>109</v>
      </c>
    </row>
    <row r="41" spans="1:10" x14ac:dyDescent="0.45">
      <c r="F41" s="63"/>
      <c r="G41" s="66"/>
      <c r="J41" s="67" t="s">
        <v>108</v>
      </c>
    </row>
  </sheetData>
  <mergeCells count="72">
    <mergeCell ref="E2:F2"/>
    <mergeCell ref="G2:H2"/>
    <mergeCell ref="I2:J2"/>
    <mergeCell ref="E3:F3"/>
    <mergeCell ref="G3:H3"/>
    <mergeCell ref="I3:J3"/>
    <mergeCell ref="E4:F4"/>
    <mergeCell ref="G4:H4"/>
    <mergeCell ref="I4:J4"/>
    <mergeCell ref="E5:F5"/>
    <mergeCell ref="G5:H5"/>
    <mergeCell ref="I5:J5"/>
    <mergeCell ref="E6:F6"/>
    <mergeCell ref="G6:H6"/>
    <mergeCell ref="I6:J6"/>
    <mergeCell ref="E7:F7"/>
    <mergeCell ref="G7:H7"/>
    <mergeCell ref="I7:J7"/>
    <mergeCell ref="E8:F8"/>
    <mergeCell ref="G8:H8"/>
    <mergeCell ref="I8:J8"/>
    <mergeCell ref="E9:F9"/>
    <mergeCell ref="G9:H9"/>
    <mergeCell ref="I9:J9"/>
    <mergeCell ref="E10:F10"/>
    <mergeCell ref="G10:H10"/>
    <mergeCell ref="I10:J10"/>
    <mergeCell ref="E11:F11"/>
    <mergeCell ref="G11:H11"/>
    <mergeCell ref="I11:J11"/>
    <mergeCell ref="E12:F12"/>
    <mergeCell ref="G12:H12"/>
    <mergeCell ref="I12:J12"/>
    <mergeCell ref="E13:F13"/>
    <mergeCell ref="G13:H13"/>
    <mergeCell ref="I13:J13"/>
    <mergeCell ref="E14:F14"/>
    <mergeCell ref="G14:H14"/>
    <mergeCell ref="I14:J14"/>
    <mergeCell ref="E15:F15"/>
    <mergeCell ref="G15:H15"/>
    <mergeCell ref="I15:J15"/>
    <mergeCell ref="E16:F16"/>
    <mergeCell ref="G16:H16"/>
    <mergeCell ref="I16:J16"/>
    <mergeCell ref="E17:F17"/>
    <mergeCell ref="G17:H17"/>
    <mergeCell ref="I17:J17"/>
    <mergeCell ref="G28:H28"/>
    <mergeCell ref="E18:F18"/>
    <mergeCell ref="G18:H18"/>
    <mergeCell ref="I18:J18"/>
    <mergeCell ref="E19:F19"/>
    <mergeCell ref="G19:H19"/>
    <mergeCell ref="I19:J19"/>
    <mergeCell ref="G23:H23"/>
    <mergeCell ref="G24:H24"/>
    <mergeCell ref="G25:H25"/>
    <mergeCell ref="G26:H26"/>
    <mergeCell ref="G27:H27"/>
    <mergeCell ref="G40:H40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</mergeCells>
  <phoneticPr fontId="1"/>
  <pageMargins left="0.70866141732283472" right="0.31496062992125984" top="0.74803149606299213" bottom="0.74803149606299213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F695D-7F35-432A-ADA5-FDB4B3EDB16C}">
  <sheetPr>
    <tabColor rgb="FFFFFF00"/>
    <pageSetUpPr fitToPage="1"/>
  </sheetPr>
  <dimension ref="A1:J92"/>
  <sheetViews>
    <sheetView zoomScaleNormal="100" workbookViewId="0">
      <selection activeCell="M8" sqref="M8"/>
    </sheetView>
  </sheetViews>
  <sheetFormatPr defaultRowHeight="18" x14ac:dyDescent="0.45"/>
  <cols>
    <col min="1" max="1" width="12.5" customWidth="1"/>
    <col min="3" max="3" width="12.5" customWidth="1"/>
    <col min="4" max="4" width="3.59765625" customWidth="1"/>
    <col min="5" max="5" width="12.5" customWidth="1"/>
    <col min="8" max="8" width="3.59765625" customWidth="1"/>
  </cols>
  <sheetData>
    <row r="1" spans="1:10" s="60" customFormat="1" ht="22.8" thickBot="1" x14ac:dyDescent="0.5">
      <c r="A1" s="60" t="s">
        <v>51</v>
      </c>
    </row>
    <row r="2" spans="1:10" ht="19.2" thickTop="1" thickBot="1" x14ac:dyDescent="0.5">
      <c r="A2" s="24" t="s">
        <v>33</v>
      </c>
      <c r="B2" s="25">
        <f>B14+F16+J4+J5</f>
        <v>167615</v>
      </c>
    </row>
    <row r="3" spans="1:10" ht="19.2" thickTop="1" thickBot="1" x14ac:dyDescent="0.5">
      <c r="A3" s="30" t="s">
        <v>34</v>
      </c>
      <c r="B3" s="31" t="s">
        <v>33</v>
      </c>
      <c r="C3" s="32" t="s">
        <v>52</v>
      </c>
      <c r="D3" s="34"/>
      <c r="E3" s="30" t="s">
        <v>35</v>
      </c>
      <c r="F3" s="31" t="s">
        <v>33</v>
      </c>
      <c r="G3" s="32" t="s">
        <v>52</v>
      </c>
      <c r="H3" s="34"/>
      <c r="I3" s="30"/>
      <c r="J3" s="32" t="s">
        <v>33</v>
      </c>
    </row>
    <row r="4" spans="1:10" ht="18.600000000000001" thickTop="1" x14ac:dyDescent="0.45">
      <c r="A4" s="18" t="s">
        <v>36</v>
      </c>
      <c r="B4" s="29">
        <v>3044</v>
      </c>
      <c r="C4" s="42">
        <f>B4/B14*100</f>
        <v>2.9491265973628376</v>
      </c>
      <c r="D4" s="33"/>
      <c r="E4" s="35" t="s">
        <v>36</v>
      </c>
      <c r="F4" s="36">
        <v>749</v>
      </c>
      <c r="G4" s="43">
        <f>F4/F16*100</f>
        <v>1.2350361112027175</v>
      </c>
      <c r="H4" s="33"/>
      <c r="I4" s="35" t="s">
        <v>37</v>
      </c>
      <c r="J4" s="37">
        <v>3315</v>
      </c>
    </row>
    <row r="5" spans="1:10" x14ac:dyDescent="0.45">
      <c r="A5" s="17" t="s">
        <v>38</v>
      </c>
      <c r="B5" s="27">
        <v>3164</v>
      </c>
      <c r="C5" s="42">
        <f>B5/B14*100</f>
        <v>3.0653865157871283</v>
      </c>
      <c r="D5" s="33"/>
      <c r="E5" s="17" t="s">
        <v>38</v>
      </c>
      <c r="F5" s="27">
        <v>662</v>
      </c>
      <c r="G5" s="44">
        <f>F5/F16*100</f>
        <v>1.0915806483527355</v>
      </c>
      <c r="H5" s="33"/>
      <c r="I5" s="16" t="s">
        <v>39</v>
      </c>
      <c r="J5" s="28">
        <v>437</v>
      </c>
    </row>
    <row r="6" spans="1:10" x14ac:dyDescent="0.45">
      <c r="A6" s="17" t="s">
        <v>40</v>
      </c>
      <c r="B6" s="27">
        <v>11685</v>
      </c>
      <c r="C6" s="42">
        <f>B6/B14*100</f>
        <v>11.320809556565296</v>
      </c>
      <c r="D6" s="33"/>
      <c r="E6" s="17" t="s">
        <v>40</v>
      </c>
      <c r="F6" s="27">
        <v>2621</v>
      </c>
      <c r="G6" s="44">
        <f>F6/F16*100</f>
        <v>4.3218019325264656</v>
      </c>
      <c r="H6" s="33"/>
    </row>
    <row r="7" spans="1:10" x14ac:dyDescent="0.45">
      <c r="A7" s="17" t="s">
        <v>41</v>
      </c>
      <c r="B7" s="27">
        <v>15801</v>
      </c>
      <c r="C7" s="42">
        <f>B7/B14*100</f>
        <v>15.308524758518461</v>
      </c>
      <c r="D7" s="33"/>
      <c r="E7" s="17" t="s">
        <v>41</v>
      </c>
      <c r="F7" s="27">
        <v>3326</v>
      </c>
      <c r="G7" s="44">
        <f>F7/F16*100</f>
        <v>5.4842858556211462</v>
      </c>
      <c r="H7" s="33"/>
    </row>
    <row r="8" spans="1:10" x14ac:dyDescent="0.45">
      <c r="A8" s="17" t="s">
        <v>42</v>
      </c>
      <c r="B8" s="27">
        <v>9673</v>
      </c>
      <c r="C8" s="42">
        <f>B8/B14*100</f>
        <v>9.3715182576513545</v>
      </c>
      <c r="D8" s="33"/>
      <c r="E8" s="17" t="s">
        <v>42</v>
      </c>
      <c r="F8" s="27">
        <v>5191</v>
      </c>
      <c r="G8" s="44">
        <f>F8/F16*100</f>
        <v>8.5595092833822513</v>
      </c>
      <c r="H8" s="33"/>
    </row>
    <row r="9" spans="1:10" x14ac:dyDescent="0.45">
      <c r="A9" s="17" t="s">
        <v>43</v>
      </c>
      <c r="B9" s="27">
        <v>10929</v>
      </c>
      <c r="C9" s="42">
        <f>B9/B14*100</f>
        <v>10.588372070492264</v>
      </c>
      <c r="D9" s="33"/>
      <c r="E9" s="17" t="s">
        <v>43</v>
      </c>
      <c r="F9" s="27">
        <v>1969</v>
      </c>
      <c r="G9" s="44">
        <f>F9/F16*100</f>
        <v>3.2467104178346471</v>
      </c>
      <c r="H9" s="33"/>
    </row>
    <row r="10" spans="1:10" x14ac:dyDescent="0.45">
      <c r="A10" s="17" t="s">
        <v>44</v>
      </c>
      <c r="B10" s="27">
        <v>4387</v>
      </c>
      <c r="C10" s="42">
        <f>B10/B14*100</f>
        <v>4.2502688510613567</v>
      </c>
      <c r="D10" s="33"/>
      <c r="E10" s="17" t="s">
        <v>44</v>
      </c>
      <c r="F10" s="27">
        <v>1063</v>
      </c>
      <c r="G10" s="44">
        <f>F10/F16*100</f>
        <v>1.7527949081555256</v>
      </c>
      <c r="H10" s="33"/>
    </row>
    <row r="11" spans="1:10" x14ac:dyDescent="0.45">
      <c r="A11" s="17" t="s">
        <v>45</v>
      </c>
      <c r="B11" s="27">
        <v>11436</v>
      </c>
      <c r="C11" s="42">
        <f>B11/B14*100</f>
        <v>11.079570225834892</v>
      </c>
      <c r="D11" s="33"/>
      <c r="E11" s="17" t="s">
        <v>45</v>
      </c>
      <c r="F11" s="27">
        <v>2905</v>
      </c>
      <c r="G11" s="44">
        <f>F11/F16*100</f>
        <v>4.7900933284965213</v>
      </c>
      <c r="H11" s="33"/>
    </row>
    <row r="12" spans="1:10" x14ac:dyDescent="0.45">
      <c r="A12" s="17" t="s">
        <v>46</v>
      </c>
      <c r="B12" s="27">
        <v>2350</v>
      </c>
      <c r="C12" s="42">
        <f>B12/B14*100</f>
        <v>2.2767567358090237</v>
      </c>
      <c r="D12" s="33"/>
      <c r="E12" s="17" t="s">
        <v>46</v>
      </c>
      <c r="F12" s="27">
        <v>1179</v>
      </c>
      <c r="G12" s="44">
        <f>F12/F16*100</f>
        <v>1.9440688586221679</v>
      </c>
      <c r="H12" s="33"/>
    </row>
    <row r="13" spans="1:10" ht="18.600000000000001" thickBot="1" x14ac:dyDescent="0.5">
      <c r="A13" s="38" t="s">
        <v>47</v>
      </c>
      <c r="B13" s="39">
        <v>30748</v>
      </c>
      <c r="C13" s="45">
        <f>B13/B14*100</f>
        <v>29.789666430917389</v>
      </c>
      <c r="D13" s="33"/>
      <c r="E13" s="17" t="s">
        <v>47</v>
      </c>
      <c r="F13" s="27">
        <v>15174</v>
      </c>
      <c r="G13" s="44">
        <f>F13/F16*100</f>
        <v>25.02061141707615</v>
      </c>
      <c r="H13" s="33"/>
    </row>
    <row r="14" spans="1:10" x14ac:dyDescent="0.45">
      <c r="A14" s="40" t="s">
        <v>48</v>
      </c>
      <c r="B14" s="41">
        <f>SUM(B4:B13)</f>
        <v>103217</v>
      </c>
      <c r="C14" s="46">
        <f>SUM(C4:C13)</f>
        <v>100</v>
      </c>
      <c r="D14" s="33"/>
      <c r="E14" s="17" t="s">
        <v>49</v>
      </c>
      <c r="F14" s="27">
        <v>25035</v>
      </c>
      <c r="G14" s="44">
        <f>F14/F16*100</f>
        <v>41.280546120106848</v>
      </c>
      <c r="H14" s="33"/>
    </row>
    <row r="15" spans="1:10" ht="18.600000000000001" thickBot="1" x14ac:dyDescent="0.5">
      <c r="E15" s="38" t="s">
        <v>50</v>
      </c>
      <c r="F15" s="39">
        <v>772</v>
      </c>
      <c r="G15" s="45">
        <f>F15/F16*100</f>
        <v>1.2729611186228276</v>
      </c>
      <c r="H15" s="33"/>
    </row>
    <row r="16" spans="1:10" x14ac:dyDescent="0.45">
      <c r="E16" s="40" t="s">
        <v>48</v>
      </c>
      <c r="F16" s="41">
        <f>SUM(F4:F15)</f>
        <v>60646</v>
      </c>
      <c r="G16" s="46">
        <f>SUM(G4:G15)</f>
        <v>100</v>
      </c>
      <c r="H16" s="33"/>
    </row>
    <row r="17" spans="1:10" ht="15" customHeight="1" x14ac:dyDescent="0.45">
      <c r="E17" s="33"/>
      <c r="F17" s="33"/>
      <c r="G17" s="33"/>
      <c r="J17" s="54" t="s">
        <v>54</v>
      </c>
    </row>
    <row r="18" spans="1:10" ht="15" customHeight="1" x14ac:dyDescent="0.45">
      <c r="J18" s="54" t="s">
        <v>55</v>
      </c>
    </row>
    <row r="19" spans="1:10" ht="15" customHeight="1" x14ac:dyDescent="0.45">
      <c r="J19" s="54" t="s">
        <v>53</v>
      </c>
    </row>
    <row r="20" spans="1:10" s="60" customFormat="1" ht="22.2" x14ac:dyDescent="0.45">
      <c r="A20" s="60" t="s">
        <v>86</v>
      </c>
    </row>
    <row r="53" spans="1:2" s="60" customFormat="1" ht="22.2" x14ac:dyDescent="0.45">
      <c r="A53" s="60" t="s">
        <v>56</v>
      </c>
    </row>
    <row r="54" spans="1:2" ht="18.600000000000001" thickBot="1" x14ac:dyDescent="0.5">
      <c r="A54" s="52" t="s">
        <v>57</v>
      </c>
      <c r="B54" s="61" t="s">
        <v>81</v>
      </c>
    </row>
    <row r="55" spans="1:2" ht="18.600000000000001" thickTop="1" x14ac:dyDescent="0.45">
      <c r="A55" s="20" t="s">
        <v>59</v>
      </c>
      <c r="B55" s="29">
        <v>19108</v>
      </c>
    </row>
    <row r="56" spans="1:2" x14ac:dyDescent="0.45">
      <c r="A56" s="47" t="s">
        <v>60</v>
      </c>
      <c r="B56" s="27">
        <v>924</v>
      </c>
    </row>
    <row r="57" spans="1:2" x14ac:dyDescent="0.45">
      <c r="A57" s="47" t="s">
        <v>61</v>
      </c>
      <c r="B57" s="27">
        <v>513</v>
      </c>
    </row>
    <row r="58" spans="1:2" x14ac:dyDescent="0.45">
      <c r="A58" s="47" t="s">
        <v>62</v>
      </c>
      <c r="B58" s="27">
        <v>487</v>
      </c>
    </row>
    <row r="59" spans="1:2" x14ac:dyDescent="0.45">
      <c r="A59" s="47" t="s">
        <v>63</v>
      </c>
      <c r="B59" s="27">
        <v>656</v>
      </c>
    </row>
    <row r="60" spans="1:2" x14ac:dyDescent="0.45">
      <c r="A60" s="47" t="s">
        <v>64</v>
      </c>
      <c r="B60" s="27">
        <v>1773</v>
      </c>
    </row>
    <row r="61" spans="1:2" ht="18.600000000000001" thickBot="1" x14ac:dyDescent="0.5">
      <c r="A61" s="48" t="s">
        <v>65</v>
      </c>
      <c r="B61" s="39">
        <v>172</v>
      </c>
    </row>
    <row r="62" spans="1:2" x14ac:dyDescent="0.45">
      <c r="A62" s="49" t="s">
        <v>48</v>
      </c>
      <c r="B62" s="50">
        <f>SUM(B55:B61)</f>
        <v>23633</v>
      </c>
    </row>
    <row r="63" spans="1:2" x14ac:dyDescent="0.45">
      <c r="A63" s="34"/>
      <c r="B63" s="55"/>
    </row>
    <row r="64" spans="1:2" x14ac:dyDescent="0.45">
      <c r="A64" s="34"/>
      <c r="B64" s="55"/>
    </row>
    <row r="65" spans="1:2" x14ac:dyDescent="0.45">
      <c r="A65" s="34"/>
      <c r="B65" s="55"/>
    </row>
    <row r="67" spans="1:2" s="60" customFormat="1" ht="22.2" x14ac:dyDescent="0.45">
      <c r="A67" s="60" t="s">
        <v>66</v>
      </c>
    </row>
    <row r="68" spans="1:2" ht="18.600000000000001" thickBot="1" x14ac:dyDescent="0.5">
      <c r="A68" s="51" t="s">
        <v>67</v>
      </c>
      <c r="B68" s="52" t="s">
        <v>58</v>
      </c>
    </row>
    <row r="69" spans="1:2" ht="18.600000000000001" thickTop="1" x14ac:dyDescent="0.45">
      <c r="A69" s="26" t="s">
        <v>68</v>
      </c>
      <c r="B69" s="29">
        <v>367</v>
      </c>
    </row>
    <row r="70" spans="1:2" x14ac:dyDescent="0.45">
      <c r="A70" s="53" t="s">
        <v>69</v>
      </c>
      <c r="B70" s="27">
        <v>1776</v>
      </c>
    </row>
    <row r="71" spans="1:2" x14ac:dyDescent="0.45">
      <c r="A71" s="53" t="s">
        <v>70</v>
      </c>
      <c r="B71" s="27">
        <v>1816</v>
      </c>
    </row>
    <row r="72" spans="1:2" x14ac:dyDescent="0.45">
      <c r="A72" s="53" t="s">
        <v>71</v>
      </c>
      <c r="B72" s="27">
        <v>2014</v>
      </c>
    </row>
    <row r="73" spans="1:2" x14ac:dyDescent="0.45">
      <c r="A73" s="53" t="s">
        <v>72</v>
      </c>
      <c r="B73" s="27">
        <v>1625</v>
      </c>
    </row>
    <row r="74" spans="1:2" x14ac:dyDescent="0.45">
      <c r="A74" s="53" t="s">
        <v>73</v>
      </c>
      <c r="B74" s="27">
        <v>1047</v>
      </c>
    </row>
    <row r="75" spans="1:2" x14ac:dyDescent="0.45">
      <c r="A75" s="53" t="s">
        <v>74</v>
      </c>
      <c r="B75" s="27">
        <v>1868</v>
      </c>
    </row>
    <row r="76" spans="1:2" x14ac:dyDescent="0.45">
      <c r="A76" s="53" t="s">
        <v>75</v>
      </c>
      <c r="B76" s="27">
        <v>2442</v>
      </c>
    </row>
    <row r="77" spans="1:2" x14ac:dyDescent="0.45">
      <c r="A77" s="53" t="s">
        <v>76</v>
      </c>
      <c r="B77" s="27">
        <v>2931</v>
      </c>
    </row>
    <row r="78" spans="1:2" x14ac:dyDescent="0.45">
      <c r="A78" s="53" t="s">
        <v>77</v>
      </c>
      <c r="B78" s="27">
        <v>2859</v>
      </c>
    </row>
    <row r="79" spans="1:2" x14ac:dyDescent="0.45">
      <c r="A79" s="53" t="s">
        <v>78</v>
      </c>
      <c r="B79" s="27">
        <v>2127</v>
      </c>
    </row>
    <row r="80" spans="1:2" x14ac:dyDescent="0.45">
      <c r="A80" s="53" t="s">
        <v>79</v>
      </c>
      <c r="B80" s="27">
        <v>2761</v>
      </c>
    </row>
    <row r="81" spans="1:2" x14ac:dyDescent="0.45">
      <c r="A81" s="34"/>
      <c r="B81" s="33"/>
    </row>
    <row r="82" spans="1:2" x14ac:dyDescent="0.45">
      <c r="A82" s="34"/>
      <c r="B82" s="33"/>
    </row>
    <row r="84" spans="1:2" s="59" customFormat="1" ht="22.2" x14ac:dyDescent="0.45">
      <c r="A84" s="62" t="s">
        <v>80</v>
      </c>
    </row>
    <row r="85" spans="1:2" x14ac:dyDescent="0.45">
      <c r="A85" s="47" t="s">
        <v>59</v>
      </c>
      <c r="B85" s="27">
        <v>689</v>
      </c>
    </row>
    <row r="86" spans="1:2" x14ac:dyDescent="0.45">
      <c r="A86" s="47" t="s">
        <v>60</v>
      </c>
      <c r="B86" s="27">
        <v>88</v>
      </c>
    </row>
    <row r="87" spans="1:2" x14ac:dyDescent="0.45">
      <c r="A87" s="47" t="s">
        <v>61</v>
      </c>
      <c r="B87" s="27">
        <v>14</v>
      </c>
    </row>
    <row r="88" spans="1:2" x14ac:dyDescent="0.45">
      <c r="A88" s="47" t="s">
        <v>62</v>
      </c>
      <c r="B88" s="27">
        <v>0</v>
      </c>
    </row>
    <row r="89" spans="1:2" x14ac:dyDescent="0.45">
      <c r="A89" s="47" t="s">
        <v>63</v>
      </c>
      <c r="B89" s="27">
        <v>8</v>
      </c>
    </row>
    <row r="90" spans="1:2" x14ac:dyDescent="0.45">
      <c r="A90" s="47" t="s">
        <v>64</v>
      </c>
      <c r="B90" s="27">
        <v>21</v>
      </c>
    </row>
    <row r="91" spans="1:2" ht="18.600000000000001" thickBot="1" x14ac:dyDescent="0.5">
      <c r="A91" s="48" t="s">
        <v>65</v>
      </c>
      <c r="B91" s="39">
        <v>0</v>
      </c>
    </row>
    <row r="92" spans="1:2" x14ac:dyDescent="0.45">
      <c r="A92" s="49" t="s">
        <v>48</v>
      </c>
      <c r="B92" s="50">
        <f>SUM(B85:B91)</f>
        <v>820</v>
      </c>
    </row>
  </sheetData>
  <phoneticPr fontId="1"/>
  <pageMargins left="0.9055118110236221" right="0.31496062992125984" top="0.35433070866141736" bottom="0.35433070866141736" header="0.31496062992125984" footer="0.31496062992125984"/>
  <pageSetup paperSize="9" scale="9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指標等</vt:lpstr>
      <vt:lpstr>蔵書構成等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2026-04-15T03:32:11Z</dcterms:created>
  <dcterms:modified xsi:type="dcterms:W3CDTF">2026-04-15T03:33:28Z</dcterms:modified>
</cp:coreProperties>
</file>