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A214D822-DF8E-4756-B714-1E0039978E9A}" xr6:coauthVersionLast="47" xr6:coauthVersionMax="47" xr10:uidLastSave="{00000000-0000-0000-0000-000000000000}"/>
  <bookViews>
    <workbookView xWindow="0" yWindow="0" windowWidth="16392" windowHeight="12216" xr2:uid="{E2D93BDE-08FB-4FBB-ADBB-5615C36A175B}"/>
  </bookViews>
  <sheets>
    <sheet name="11指標等" sheetId="11" r:id="rId1"/>
    <sheet name="13蔵書構成等" sheetId="14" r:id="rId2"/>
  </sheets>
  <externalReferences>
    <externalReference r:id="rId3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4" i="14" l="1"/>
  <c r="F16" i="14" l="1"/>
  <c r="B14" i="14"/>
  <c r="B84" i="14" l="1"/>
  <c r="B55" i="14"/>
  <c r="G14" i="14"/>
  <c r="C13" i="14"/>
  <c r="G7" i="14" l="1"/>
  <c r="G11" i="14"/>
  <c r="C6" i="14"/>
  <c r="C11" i="14"/>
  <c r="G8" i="14"/>
  <c r="C10" i="14"/>
  <c r="G15" i="14"/>
  <c r="C7" i="14"/>
  <c r="G4" i="14"/>
  <c r="G12" i="14"/>
  <c r="C4" i="14"/>
  <c r="C8" i="14"/>
  <c r="C12" i="14"/>
  <c r="G5" i="14"/>
  <c r="G9" i="14"/>
  <c r="G13" i="14"/>
  <c r="B2" i="14"/>
  <c r="C5" i="14"/>
  <c r="C9" i="14"/>
  <c r="G6" i="14"/>
  <c r="G10" i="14"/>
  <c r="G16" i="14" l="1"/>
  <c r="C14" i="14"/>
</calcChain>
</file>

<file path=xl/sharedStrings.xml><?xml version="1.0" encoding="utf-8"?>
<sst xmlns="http://schemas.openxmlformats.org/spreadsheetml/2006/main" count="152" uniqueCount="110">
  <si>
    <t>合計</t>
    <phoneticPr fontId="1"/>
  </si>
  <si>
    <t>登録率(%)</t>
    <rPh sb="0" eb="2">
      <t>トウロク</t>
    </rPh>
    <rPh sb="2" eb="3">
      <t>リツ</t>
    </rPh>
    <phoneticPr fontId="1"/>
  </si>
  <si>
    <t>年間入館者数(人)</t>
    <rPh sb="0" eb="2">
      <t>ネンカン</t>
    </rPh>
    <rPh sb="2" eb="5">
      <t>ニュウカンシャ</t>
    </rPh>
    <rPh sb="5" eb="6">
      <t>スウ</t>
    </rPh>
    <rPh sb="7" eb="8">
      <t>ニン</t>
    </rPh>
    <phoneticPr fontId="1"/>
  </si>
  <si>
    <t>一日あたり来館者数(人)</t>
    <rPh sb="0" eb="2">
      <t>イチニチ</t>
    </rPh>
    <rPh sb="5" eb="8">
      <t>ライカンシャ</t>
    </rPh>
    <rPh sb="8" eb="9">
      <t>スウ</t>
    </rPh>
    <rPh sb="10" eb="11">
      <t>ニン</t>
    </rPh>
    <phoneticPr fontId="1"/>
  </si>
  <si>
    <t>蔵書数(点)</t>
    <rPh sb="0" eb="2">
      <t>ゾウショ</t>
    </rPh>
    <rPh sb="2" eb="3">
      <t>スウ</t>
    </rPh>
    <rPh sb="4" eb="5">
      <t>テン</t>
    </rPh>
    <phoneticPr fontId="1"/>
  </si>
  <si>
    <t>貸出点数(点)</t>
    <rPh sb="0" eb="2">
      <t>カシダシ</t>
    </rPh>
    <rPh sb="2" eb="4">
      <t>テンスウ</t>
    </rPh>
    <rPh sb="5" eb="6">
      <t>テン</t>
    </rPh>
    <phoneticPr fontId="1"/>
  </si>
  <si>
    <t>市民一人あたり貸出点数(点)</t>
    <rPh sb="0" eb="2">
      <t>シミン</t>
    </rPh>
    <rPh sb="2" eb="4">
      <t>ヒトリ</t>
    </rPh>
    <rPh sb="7" eb="11">
      <t>カシダシテンスウ</t>
    </rPh>
    <rPh sb="12" eb="13">
      <t>テン</t>
    </rPh>
    <phoneticPr fontId="1"/>
  </si>
  <si>
    <t>レファレンス件数</t>
    <rPh sb="6" eb="8">
      <t>ケンスウ</t>
    </rPh>
    <phoneticPr fontId="1"/>
  </si>
  <si>
    <t>イベント実施数(回)</t>
    <rPh sb="4" eb="6">
      <t>ジッシ</t>
    </rPh>
    <rPh sb="6" eb="7">
      <t>スウ</t>
    </rPh>
    <rPh sb="8" eb="9">
      <t>カイ</t>
    </rPh>
    <phoneticPr fontId="1"/>
  </si>
  <si>
    <t>イベント参加者数(人)</t>
    <rPh sb="4" eb="7">
      <t>サンカシャ</t>
    </rPh>
    <rPh sb="7" eb="8">
      <t>スウ</t>
    </rPh>
    <rPh sb="9" eb="10">
      <t>ニン</t>
    </rPh>
    <phoneticPr fontId="1"/>
  </si>
  <si>
    <t>テーマ展示(回)</t>
    <rPh sb="3" eb="5">
      <t>テンジ</t>
    </rPh>
    <rPh sb="6" eb="7">
      <t>カイ</t>
    </rPh>
    <phoneticPr fontId="1"/>
  </si>
  <si>
    <t>SNS発信件数(件)</t>
    <rPh sb="3" eb="5">
      <t>ハッシン</t>
    </rPh>
    <rPh sb="5" eb="7">
      <t>ケンスウ</t>
    </rPh>
    <rPh sb="8" eb="9">
      <t>ケン</t>
    </rPh>
    <phoneticPr fontId="1"/>
  </si>
  <si>
    <t>蔵書回転率(%)</t>
    <rPh sb="0" eb="2">
      <t>ゾウショ</t>
    </rPh>
    <rPh sb="2" eb="4">
      <t>カイテン</t>
    </rPh>
    <rPh sb="4" eb="5">
      <t>リツ</t>
    </rPh>
    <phoneticPr fontId="1"/>
  </si>
  <si>
    <t>市民一人あたり資料費(円)</t>
    <rPh sb="0" eb="2">
      <t>シミン</t>
    </rPh>
    <rPh sb="2" eb="4">
      <t>ヒトリ</t>
    </rPh>
    <rPh sb="7" eb="9">
      <t>シリョウ</t>
    </rPh>
    <rPh sb="9" eb="10">
      <t>ヒ</t>
    </rPh>
    <rPh sb="11" eb="12">
      <t>エン</t>
    </rPh>
    <phoneticPr fontId="1"/>
  </si>
  <si>
    <t>実利用率(%)</t>
    <rPh sb="0" eb="1">
      <t>ジツ</t>
    </rPh>
    <rPh sb="1" eb="4">
      <t>リヨウリツ</t>
    </rPh>
    <phoneticPr fontId="1"/>
  </si>
  <si>
    <t>購入資料回転率(%)</t>
    <rPh sb="0" eb="2">
      <t>コウニュウ</t>
    </rPh>
    <rPh sb="2" eb="4">
      <t>シリョウ</t>
    </rPh>
    <rPh sb="4" eb="6">
      <t>カイテン</t>
    </rPh>
    <rPh sb="6" eb="7">
      <t>リツ</t>
    </rPh>
    <phoneticPr fontId="1"/>
  </si>
  <si>
    <t>商用データベース利用数</t>
    <rPh sb="0" eb="2">
      <t>ショウヨウ</t>
    </rPh>
    <rPh sb="8" eb="10">
      <t>リヨウ</t>
    </rPh>
    <rPh sb="10" eb="11">
      <t>スウ</t>
    </rPh>
    <phoneticPr fontId="1"/>
  </si>
  <si>
    <t>読書記録帳(冊)</t>
    <rPh sb="0" eb="2">
      <t>ドクショ</t>
    </rPh>
    <rPh sb="2" eb="4">
      <t>キロク</t>
    </rPh>
    <rPh sb="4" eb="5">
      <t>チョウ</t>
    </rPh>
    <rPh sb="6" eb="7">
      <t>サツ</t>
    </rPh>
    <phoneticPr fontId="1"/>
  </si>
  <si>
    <t>2024年度目標</t>
    <rPh sb="4" eb="6">
      <t>ネンド</t>
    </rPh>
    <rPh sb="6" eb="8">
      <t>モクヒョウ</t>
    </rPh>
    <phoneticPr fontId="1"/>
  </si>
  <si>
    <t>2025年度目標</t>
    <rPh sb="4" eb="6">
      <t>ネンド</t>
    </rPh>
    <rPh sb="6" eb="8">
      <t>モクヒョウ</t>
    </rPh>
    <phoneticPr fontId="1"/>
  </si>
  <si>
    <t>年間来館者数(人)</t>
    <rPh sb="0" eb="2">
      <t>ネンカン</t>
    </rPh>
    <rPh sb="2" eb="5">
      <t>ライカンシャ</t>
    </rPh>
    <rPh sb="5" eb="6">
      <t>スウ</t>
    </rPh>
    <rPh sb="7" eb="8">
      <t>ニン</t>
    </rPh>
    <phoneticPr fontId="1"/>
  </si>
  <si>
    <t>貸出件数(点)</t>
    <rPh sb="0" eb="4">
      <t>カシダシケンスウ</t>
    </rPh>
    <rPh sb="5" eb="6">
      <t>テン</t>
    </rPh>
    <phoneticPr fontId="1"/>
  </si>
  <si>
    <t>レファレンス件数(うちビジネス)</t>
    <rPh sb="6" eb="8">
      <t>ケンスウ</t>
    </rPh>
    <phoneticPr fontId="1"/>
  </si>
  <si>
    <t>イベント参加者数(人)</t>
    <rPh sb="4" eb="8">
      <t>サンカシャスウ</t>
    </rPh>
    <rPh sb="9" eb="10">
      <t>ニン</t>
    </rPh>
    <phoneticPr fontId="1"/>
  </si>
  <si>
    <t>読書記録帳(冊)　新規+繰越</t>
    <rPh sb="0" eb="2">
      <t>ドクショ</t>
    </rPh>
    <rPh sb="2" eb="4">
      <t>キロク</t>
    </rPh>
    <rPh sb="4" eb="5">
      <t>チョウ</t>
    </rPh>
    <rPh sb="6" eb="7">
      <t>サツ</t>
    </rPh>
    <rPh sb="9" eb="11">
      <t>シンキ</t>
    </rPh>
    <rPh sb="12" eb="14">
      <t>クリコシ</t>
    </rPh>
    <phoneticPr fontId="1"/>
  </si>
  <si>
    <t>SNS発信件数(件)　Instagram・Twitter・LINE</t>
    <rPh sb="3" eb="5">
      <t>ハッシン</t>
    </rPh>
    <rPh sb="5" eb="7">
      <t>ケンスウ</t>
    </rPh>
    <rPh sb="8" eb="9">
      <t>ケン</t>
    </rPh>
    <phoneticPr fontId="1"/>
  </si>
  <si>
    <t>達成率(%)</t>
    <rPh sb="0" eb="3">
      <t>タッセイリツ</t>
    </rPh>
    <phoneticPr fontId="1"/>
  </si>
  <si>
    <t>評価</t>
    <rPh sb="0" eb="2">
      <t>ヒョウカ</t>
    </rPh>
    <phoneticPr fontId="1"/>
  </si>
  <si>
    <t>図書館指標</t>
    <rPh sb="0" eb="3">
      <t>トショカン</t>
    </rPh>
    <rPh sb="3" eb="5">
      <t>シヒョウ</t>
    </rPh>
    <phoneticPr fontId="1"/>
  </si>
  <si>
    <t>蔵書数</t>
    <rPh sb="0" eb="2">
      <t>ゾウショ</t>
    </rPh>
    <rPh sb="2" eb="3">
      <t>スウ</t>
    </rPh>
    <phoneticPr fontId="1"/>
  </si>
  <si>
    <t>一般</t>
    <rPh sb="0" eb="2">
      <t>イッパン</t>
    </rPh>
    <phoneticPr fontId="1"/>
  </si>
  <si>
    <t>児童</t>
    <rPh sb="0" eb="2">
      <t>ジドウ</t>
    </rPh>
    <phoneticPr fontId="1"/>
  </si>
  <si>
    <t>０総記</t>
    <rPh sb="1" eb="3">
      <t>ソウキ</t>
    </rPh>
    <phoneticPr fontId="1"/>
  </si>
  <si>
    <t>雑誌</t>
    <rPh sb="0" eb="2">
      <t>ザッシ</t>
    </rPh>
    <phoneticPr fontId="1"/>
  </si>
  <si>
    <t>１哲学</t>
    <rPh sb="1" eb="3">
      <t>テツガク</t>
    </rPh>
    <phoneticPr fontId="1"/>
  </si>
  <si>
    <t>AV</t>
    <phoneticPr fontId="1"/>
  </si>
  <si>
    <t>２歴史</t>
    <rPh sb="1" eb="3">
      <t>レキシ</t>
    </rPh>
    <phoneticPr fontId="1"/>
  </si>
  <si>
    <t>３社会科学</t>
    <rPh sb="1" eb="3">
      <t>シャカイ</t>
    </rPh>
    <rPh sb="3" eb="5">
      <t>カガク</t>
    </rPh>
    <phoneticPr fontId="1"/>
  </si>
  <si>
    <t>４自然科学</t>
    <rPh sb="1" eb="3">
      <t>シゼン</t>
    </rPh>
    <rPh sb="3" eb="5">
      <t>カガク</t>
    </rPh>
    <phoneticPr fontId="1"/>
  </si>
  <si>
    <t>５技術</t>
    <rPh sb="1" eb="3">
      <t>ギジュツ</t>
    </rPh>
    <phoneticPr fontId="1"/>
  </si>
  <si>
    <t>６産業</t>
    <rPh sb="1" eb="3">
      <t>サンギョウ</t>
    </rPh>
    <phoneticPr fontId="1"/>
  </si>
  <si>
    <t>７芸術</t>
    <rPh sb="1" eb="3">
      <t>ゲイジュツ</t>
    </rPh>
    <phoneticPr fontId="1"/>
  </si>
  <si>
    <t>８言語</t>
    <rPh sb="1" eb="3">
      <t>ゲンゴ</t>
    </rPh>
    <phoneticPr fontId="1"/>
  </si>
  <si>
    <t>９文学</t>
    <rPh sb="1" eb="3">
      <t>ブンガク</t>
    </rPh>
    <phoneticPr fontId="1"/>
  </si>
  <si>
    <t>合計</t>
    <rPh sb="0" eb="2">
      <t>ゴウケイ</t>
    </rPh>
    <phoneticPr fontId="1"/>
  </si>
  <si>
    <t>絵本</t>
    <rPh sb="0" eb="2">
      <t>エホン</t>
    </rPh>
    <phoneticPr fontId="1"/>
  </si>
  <si>
    <t>紙芝居</t>
    <rPh sb="0" eb="3">
      <t>カミシバイ</t>
    </rPh>
    <phoneticPr fontId="1"/>
  </si>
  <si>
    <t>構成比</t>
    <rPh sb="0" eb="2">
      <t>コウセイ</t>
    </rPh>
    <rPh sb="2" eb="3">
      <t>ヒ</t>
    </rPh>
    <phoneticPr fontId="1"/>
  </si>
  <si>
    <t>※学校支援用資料、外国語資料、郷土資料は分類に含む</t>
    <rPh sb="1" eb="3">
      <t>ガッコウ</t>
    </rPh>
    <rPh sb="3" eb="5">
      <t>シエン</t>
    </rPh>
    <rPh sb="5" eb="6">
      <t>ヨウ</t>
    </rPh>
    <rPh sb="6" eb="8">
      <t>シリョウ</t>
    </rPh>
    <rPh sb="9" eb="12">
      <t>ガイコクゴ</t>
    </rPh>
    <rPh sb="12" eb="14">
      <t>シリョウ</t>
    </rPh>
    <rPh sb="15" eb="17">
      <t>キョウド</t>
    </rPh>
    <rPh sb="17" eb="19">
      <t>シリョウ</t>
    </rPh>
    <rPh sb="20" eb="22">
      <t>ブンルイ</t>
    </rPh>
    <rPh sb="23" eb="24">
      <t>フク</t>
    </rPh>
    <phoneticPr fontId="1"/>
  </si>
  <si>
    <t>※貴重書コレクション「朴斎文庫」785種8,048冊</t>
    <rPh sb="1" eb="3">
      <t>キチョウ</t>
    </rPh>
    <rPh sb="3" eb="4">
      <t>ショ</t>
    </rPh>
    <rPh sb="11" eb="12">
      <t>ボク</t>
    </rPh>
    <rPh sb="12" eb="13">
      <t>サイ</t>
    </rPh>
    <rPh sb="13" eb="15">
      <t>ブンコ</t>
    </rPh>
    <rPh sb="19" eb="20">
      <t>シュ</t>
    </rPh>
    <rPh sb="25" eb="26">
      <t>サツ</t>
    </rPh>
    <phoneticPr fontId="1"/>
  </si>
  <si>
    <t>地区別登録者数</t>
    <rPh sb="0" eb="2">
      <t>チク</t>
    </rPh>
    <rPh sb="2" eb="3">
      <t>ベツ</t>
    </rPh>
    <rPh sb="3" eb="5">
      <t>トウロク</t>
    </rPh>
    <rPh sb="5" eb="6">
      <t>シャ</t>
    </rPh>
    <rPh sb="6" eb="7">
      <t>スウ</t>
    </rPh>
    <phoneticPr fontId="1"/>
  </si>
  <si>
    <t>地区名</t>
    <rPh sb="0" eb="2">
      <t>チク</t>
    </rPh>
    <rPh sb="2" eb="3">
      <t>メイ</t>
    </rPh>
    <phoneticPr fontId="1"/>
  </si>
  <si>
    <t>登録者数</t>
    <rPh sb="0" eb="2">
      <t>トウロク</t>
    </rPh>
    <rPh sb="2" eb="3">
      <t>シャ</t>
    </rPh>
    <rPh sb="3" eb="4">
      <t>スウ</t>
    </rPh>
    <phoneticPr fontId="1"/>
  </si>
  <si>
    <t>泉大津市</t>
    <rPh sb="0" eb="3">
      <t>イズミオオツ</t>
    </rPh>
    <rPh sb="3" eb="4">
      <t>シ</t>
    </rPh>
    <phoneticPr fontId="1"/>
  </si>
  <si>
    <t>和泉市</t>
    <rPh sb="0" eb="3">
      <t>イズミシ</t>
    </rPh>
    <phoneticPr fontId="1"/>
  </si>
  <si>
    <t>高石市</t>
    <rPh sb="0" eb="3">
      <t>タカイシシ</t>
    </rPh>
    <phoneticPr fontId="1"/>
  </si>
  <si>
    <t>堺市</t>
    <rPh sb="0" eb="2">
      <t>サカイシ</t>
    </rPh>
    <phoneticPr fontId="1"/>
  </si>
  <si>
    <t>忠岡町</t>
    <rPh sb="0" eb="3">
      <t>タダオカチョウ</t>
    </rPh>
    <phoneticPr fontId="1"/>
  </si>
  <si>
    <t>その他市町村</t>
    <rPh sb="2" eb="3">
      <t>タ</t>
    </rPh>
    <rPh sb="3" eb="6">
      <t>シチョウソン</t>
    </rPh>
    <phoneticPr fontId="1"/>
  </si>
  <si>
    <t>府外</t>
    <rPh sb="0" eb="1">
      <t>フ</t>
    </rPh>
    <rPh sb="1" eb="2">
      <t>ガイ</t>
    </rPh>
    <phoneticPr fontId="1"/>
  </si>
  <si>
    <t>年齢別登録者数</t>
    <rPh sb="0" eb="2">
      <t>ネンレイ</t>
    </rPh>
    <rPh sb="2" eb="3">
      <t>ベツ</t>
    </rPh>
    <rPh sb="3" eb="5">
      <t>トウロク</t>
    </rPh>
    <rPh sb="5" eb="6">
      <t>シャ</t>
    </rPh>
    <rPh sb="6" eb="7">
      <t>スウ</t>
    </rPh>
    <phoneticPr fontId="1"/>
  </si>
  <si>
    <t>年齢</t>
    <rPh sb="0" eb="2">
      <t>ネンレイ</t>
    </rPh>
    <phoneticPr fontId="1"/>
  </si>
  <si>
    <t>～6</t>
    <phoneticPr fontId="1"/>
  </si>
  <si>
    <t>7～9</t>
    <phoneticPr fontId="1"/>
  </si>
  <si>
    <t>10～12</t>
    <phoneticPr fontId="1"/>
  </si>
  <si>
    <t>13～15</t>
    <phoneticPr fontId="1"/>
  </si>
  <si>
    <t>16～18</t>
    <phoneticPr fontId="1"/>
  </si>
  <si>
    <t>19～22</t>
    <phoneticPr fontId="1"/>
  </si>
  <si>
    <t>23～29</t>
    <phoneticPr fontId="1"/>
  </si>
  <si>
    <t>30～39</t>
    <phoneticPr fontId="1"/>
  </si>
  <si>
    <t>40～49</t>
    <phoneticPr fontId="1"/>
  </si>
  <si>
    <t>50～59</t>
    <phoneticPr fontId="1"/>
  </si>
  <si>
    <t>60～69</t>
    <phoneticPr fontId="1"/>
  </si>
  <si>
    <t>70～</t>
    <phoneticPr fontId="1"/>
  </si>
  <si>
    <t>読書記録帳発行冊数(新規+繰越)</t>
    <rPh sb="0" eb="2">
      <t>ドクショ</t>
    </rPh>
    <rPh sb="2" eb="4">
      <t>キロク</t>
    </rPh>
    <rPh sb="4" eb="5">
      <t>チョウ</t>
    </rPh>
    <rPh sb="5" eb="7">
      <t>ハッコウ</t>
    </rPh>
    <rPh sb="7" eb="9">
      <t>サツスウ</t>
    </rPh>
    <rPh sb="10" eb="12">
      <t>シンキ</t>
    </rPh>
    <rPh sb="13" eb="15">
      <t>クリコシ</t>
    </rPh>
    <phoneticPr fontId="1"/>
  </si>
  <si>
    <t>登録者総数</t>
    <rPh sb="0" eb="2">
      <t>トウロク</t>
    </rPh>
    <rPh sb="2" eb="3">
      <t>シャ</t>
    </rPh>
    <rPh sb="3" eb="4">
      <t>ソウ</t>
    </rPh>
    <rPh sb="4" eb="5">
      <t>スウ</t>
    </rPh>
    <phoneticPr fontId="1"/>
  </si>
  <si>
    <t>DB利用報告</t>
    <rPh sb="2" eb="4">
      <t>リヨウ</t>
    </rPh>
    <rPh sb="4" eb="6">
      <t>ホウコク</t>
    </rPh>
    <phoneticPr fontId="1"/>
  </si>
  <si>
    <t>実績(前年比)</t>
    <rPh sb="0" eb="2">
      <t>ジッセキ</t>
    </rPh>
    <rPh sb="3" eb="6">
      <t>ゼンネンヒ</t>
    </rPh>
    <phoneticPr fontId="1"/>
  </si>
  <si>
    <t>2026年度目標</t>
    <rPh sb="4" eb="6">
      <t>ネンド</t>
    </rPh>
    <rPh sb="6" eb="8">
      <t>モクヒョウ</t>
    </rPh>
    <phoneticPr fontId="1"/>
  </si>
  <si>
    <t>2024年度報告及び評価</t>
    <rPh sb="4" eb="6">
      <t>ネンド</t>
    </rPh>
    <rPh sb="6" eb="8">
      <t>ホウコク</t>
    </rPh>
    <rPh sb="8" eb="9">
      <t>オヨ</t>
    </rPh>
    <rPh sb="10" eb="12">
      <t>ヒョウカ</t>
    </rPh>
    <phoneticPr fontId="1"/>
  </si>
  <si>
    <t>(ORIAM digital historyにて一部公開)</t>
    <rPh sb="24" eb="26">
      <t>イチブ</t>
    </rPh>
    <rPh sb="26" eb="28">
      <t>コウカイ</t>
    </rPh>
    <phoneticPr fontId="1"/>
  </si>
  <si>
    <t>登録率(%)　26,569/72,556</t>
    <rPh sb="0" eb="2">
      <t>トウロク</t>
    </rPh>
    <rPh sb="2" eb="3">
      <t>リツ</t>
    </rPh>
    <phoneticPr fontId="1"/>
  </si>
  <si>
    <t>市民一人あたり貸出件数(点)　325,128/72,556</t>
    <rPh sb="0" eb="4">
      <t>シミンヒトリ</t>
    </rPh>
    <rPh sb="7" eb="9">
      <t>カシダシ</t>
    </rPh>
    <rPh sb="9" eb="11">
      <t>ケンスウ</t>
    </rPh>
    <rPh sb="12" eb="13">
      <t>テン</t>
    </rPh>
    <phoneticPr fontId="1"/>
  </si>
  <si>
    <t>蔵書回転率(%)　325,128/178,232</t>
    <rPh sb="0" eb="2">
      <t>ゾウショ</t>
    </rPh>
    <rPh sb="2" eb="4">
      <t>カイテン</t>
    </rPh>
    <rPh sb="4" eb="5">
      <t>リツ</t>
    </rPh>
    <phoneticPr fontId="1"/>
  </si>
  <si>
    <t>36.6(+)</t>
    <phoneticPr fontId="1"/>
  </si>
  <si>
    <t>116(+)</t>
    <phoneticPr fontId="1"/>
  </si>
  <si>
    <t>699(-)</t>
    <phoneticPr fontId="1"/>
  </si>
  <si>
    <t>1.82(-)</t>
    <phoneticPr fontId="1"/>
  </si>
  <si>
    <t>96(-)</t>
    <phoneticPr fontId="1"/>
  </si>
  <si>
    <t>410(-)</t>
    <phoneticPr fontId="1"/>
  </si>
  <si>
    <t>88(23)(-)</t>
    <phoneticPr fontId="1"/>
  </si>
  <si>
    <t>4.48(-)</t>
    <phoneticPr fontId="1"/>
  </si>
  <si>
    <t>178,232(+)</t>
    <phoneticPr fontId="1"/>
  </si>
  <si>
    <t>325,128(-)</t>
    <phoneticPr fontId="1"/>
  </si>
  <si>
    <t>4,222(-)</t>
    <phoneticPr fontId="1"/>
  </si>
  <si>
    <t>3,271(+)</t>
    <phoneticPr fontId="1"/>
  </si>
  <si>
    <t>B</t>
    <phoneticPr fontId="1"/>
  </si>
  <si>
    <t>C</t>
    <phoneticPr fontId="1"/>
  </si>
  <si>
    <t>実利用率(%)　10,366/72,556</t>
    <rPh sb="0" eb="1">
      <t>ジツ</t>
    </rPh>
    <rPh sb="1" eb="4">
      <t>リヨウリツ</t>
    </rPh>
    <phoneticPr fontId="1"/>
  </si>
  <si>
    <t>14(±)</t>
    <phoneticPr fontId="1"/>
  </si>
  <si>
    <t>3.3(+)</t>
    <phoneticPr fontId="1"/>
  </si>
  <si>
    <t>購入資料回転率(%)　51,404/15,529</t>
    <rPh sb="0" eb="2">
      <t>コウニュウ</t>
    </rPh>
    <rPh sb="2" eb="4">
      <t>シリョウ</t>
    </rPh>
    <rPh sb="4" eb="6">
      <t>カイテン</t>
    </rPh>
    <rPh sb="6" eb="7">
      <t>リツ</t>
    </rPh>
    <phoneticPr fontId="1"/>
  </si>
  <si>
    <t>444(-)</t>
    <phoneticPr fontId="1"/>
  </si>
  <si>
    <t>市民一人あたり資料費(円)   32,247,600/72,556</t>
    <rPh sb="0" eb="4">
      <t>シミンヒトリ</t>
    </rPh>
    <rPh sb="7" eb="9">
      <t>シリョウ</t>
    </rPh>
    <rPh sb="9" eb="10">
      <t>ヒ</t>
    </rPh>
    <rPh sb="11" eb="12">
      <t>エン</t>
    </rPh>
    <phoneticPr fontId="1"/>
  </si>
  <si>
    <t>蔵書構成(2025年3月末時点)</t>
    <rPh sb="0" eb="2">
      <t>ゾウショ</t>
    </rPh>
    <rPh sb="2" eb="4">
      <t>コウセイ</t>
    </rPh>
    <rPh sb="9" eb="10">
      <t>ネン</t>
    </rPh>
    <rPh sb="11" eb="12">
      <t>ガツ</t>
    </rPh>
    <rPh sb="12" eb="13">
      <t>マツ</t>
    </rPh>
    <rPh sb="13" eb="15">
      <t>ジテン</t>
    </rPh>
    <phoneticPr fontId="1"/>
  </si>
  <si>
    <t>A</t>
    <phoneticPr fontId="1"/>
  </si>
  <si>
    <t>一日あたり来館者数(人)　390,878/345</t>
    <rPh sb="0" eb="2">
      <t>イチニチ</t>
    </rPh>
    <rPh sb="5" eb="8">
      <t>ライカンシャ</t>
    </rPh>
    <rPh sb="8" eb="9">
      <t>スウ</t>
    </rPh>
    <rPh sb="10" eb="11">
      <t>ニン</t>
    </rPh>
    <phoneticPr fontId="1"/>
  </si>
  <si>
    <t>390,878(+)</t>
    <phoneticPr fontId="1"/>
  </si>
  <si>
    <t>1,133(+)</t>
    <phoneticPr fontId="1"/>
  </si>
  <si>
    <t>*A=100％以上　B＝80～99％　C＝60～79％ 　D=59％以下</t>
    <rPh sb="34" eb="36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</si>
</sst>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0.5"/>
      <color theme="1"/>
      <name val="游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u val="double"/>
      <sz val="14"/>
      <color theme="1"/>
      <name val="游ゴシック"/>
      <family val="3"/>
      <charset val="128"/>
      <scheme val="minor"/>
    </font>
    <font>
      <u val="double"/>
      <sz val="14"/>
      <color theme="1"/>
      <name val="游ゴシック"/>
      <family val="3"/>
      <charset val="128"/>
    </font>
    <font>
      <u val="double"/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8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3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2" fillId="0" borderId="19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8" xfId="0" applyFont="1" applyBorder="1">
      <alignment vertical="center"/>
    </xf>
    <xf numFmtId="0" fontId="0" fillId="0" borderId="3" xfId="0" applyNumberFormat="1" applyBorder="1">
      <alignment vertical="center"/>
    </xf>
    <xf numFmtId="0" fontId="2" fillId="0" borderId="1" xfId="0" applyNumberFormat="1" applyFont="1" applyBorder="1">
      <alignment vertical="center"/>
    </xf>
    <xf numFmtId="0" fontId="0" fillId="0" borderId="21" xfId="0" applyBorder="1">
      <alignment vertical="center"/>
    </xf>
    <xf numFmtId="38" fontId="0" fillId="0" borderId="22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38" fontId="0" fillId="0" borderId="1" xfId="1" applyFont="1" applyBorder="1">
      <alignment vertical="center"/>
    </xf>
    <xf numFmtId="0" fontId="0" fillId="0" borderId="4" xfId="0" applyBorder="1">
      <alignment vertical="center"/>
    </xf>
    <xf numFmtId="38" fontId="0" fillId="0" borderId="3" xfId="1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>
      <alignment vertical="center"/>
    </xf>
    <xf numFmtId="38" fontId="0" fillId="0" borderId="13" xfId="1" applyFont="1" applyBorder="1">
      <alignment vertical="center"/>
    </xf>
    <xf numFmtId="38" fontId="0" fillId="0" borderId="14" xfId="1" applyFont="1" applyBorder="1">
      <alignment vertical="center"/>
    </xf>
    <xf numFmtId="0" fontId="0" fillId="0" borderId="26" xfId="0" applyBorder="1">
      <alignment vertical="center"/>
    </xf>
    <xf numFmtId="38" fontId="0" fillId="0" borderId="27" xfId="1" applyFont="1" applyBorder="1">
      <alignment vertical="center"/>
    </xf>
    <xf numFmtId="0" fontId="0" fillId="0" borderId="29" xfId="0" applyBorder="1">
      <alignment vertical="center"/>
    </xf>
    <xf numFmtId="38" fontId="0" fillId="0" borderId="30" xfId="1" applyFont="1" applyBorder="1">
      <alignment vertical="center"/>
    </xf>
    <xf numFmtId="2" fontId="0" fillId="0" borderId="6" xfId="0" applyNumberFormat="1" applyBorder="1">
      <alignment vertical="center"/>
    </xf>
    <xf numFmtId="2" fontId="0" fillId="0" borderId="14" xfId="0" applyNumberFormat="1" applyBorder="1">
      <alignment vertical="center"/>
    </xf>
    <xf numFmtId="2" fontId="0" fillId="0" borderId="8" xfId="0" applyNumberFormat="1" applyBorder="1">
      <alignment vertical="center"/>
    </xf>
    <xf numFmtId="2" fontId="0" fillId="0" borderId="28" xfId="0" applyNumberFormat="1" applyBorder="1">
      <alignment vertical="center"/>
    </xf>
    <xf numFmtId="1" fontId="0" fillId="0" borderId="3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27" xfId="0" applyBorder="1">
      <alignment vertical="center"/>
    </xf>
    <xf numFmtId="0" fontId="0" fillId="0" borderId="32" xfId="0" applyBorder="1" applyAlignment="1">
      <alignment horizontal="center" vertical="center"/>
    </xf>
    <xf numFmtId="38" fontId="0" fillId="0" borderId="32" xfId="1" applyFon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38" fontId="0" fillId="0" borderId="0" xfId="1" applyFont="1" applyBorder="1">
      <alignment vertical="center"/>
    </xf>
    <xf numFmtId="0" fontId="8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0" fillId="0" borderId="20" xfId="0" applyBorder="1" applyAlignment="1">
      <alignment vertical="center" shrinkToFit="1"/>
    </xf>
    <xf numFmtId="0" fontId="7" fillId="2" borderId="0" xfId="0" applyFont="1" applyFill="1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7" xfId="0" applyNumberForma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10" xfId="0" applyFont="1" applyFill="1" applyBorder="1">
      <alignment vertical="center"/>
    </xf>
    <xf numFmtId="0" fontId="0" fillId="0" borderId="0" xfId="0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38" fontId="0" fillId="0" borderId="2" xfId="1" applyFont="1" applyBorder="1">
      <alignment vertical="center"/>
    </xf>
    <xf numFmtId="38" fontId="0" fillId="0" borderId="32" xfId="0" applyNumberFormat="1" applyBorder="1">
      <alignment vertical="center"/>
    </xf>
    <xf numFmtId="0" fontId="2" fillId="0" borderId="20" xfId="0" applyFont="1" applyBorder="1" applyAlignment="1">
      <alignment horizontal="center" vertical="center"/>
    </xf>
    <xf numFmtId="38" fontId="2" fillId="0" borderId="13" xfId="1" applyFont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 indent="2"/>
    </xf>
    <xf numFmtId="0" fontId="0" fillId="0" borderId="9" xfId="0" applyNumberFormat="1" applyBorder="1" applyAlignment="1">
      <alignment horizontal="right" vertical="center" indent="2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4" xfId="0" applyNumberFormat="1" applyBorder="1" applyAlignment="1">
      <alignment horizontal="right" vertical="center" indent="2"/>
    </xf>
    <xf numFmtId="0" fontId="0" fillId="0" borderId="15" xfId="0" applyNumberFormat="1" applyBorder="1" applyAlignment="1">
      <alignment horizontal="right" vertical="center" indent="2"/>
    </xf>
    <xf numFmtId="38" fontId="0" fillId="0" borderId="8" xfId="1" applyFont="1" applyBorder="1" applyAlignment="1">
      <alignment horizontal="right" vertical="center" indent="2"/>
    </xf>
    <xf numFmtId="38" fontId="0" fillId="0" borderId="9" xfId="1" applyFont="1" applyBorder="1" applyAlignment="1">
      <alignment horizontal="right" vertical="center" indent="2"/>
    </xf>
    <xf numFmtId="0" fontId="0" fillId="0" borderId="8" xfId="0" applyNumberFormat="1" applyBorder="1" applyAlignment="1">
      <alignment horizontal="right" vertical="center" indent="2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利用申込件数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[1]Sheet1!$B$1:$M$1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[1]Sheet1!$B$11:$M$11</c:f>
              <c:numCache>
                <c:formatCode>General</c:formatCode>
                <c:ptCount val="12"/>
                <c:pt idx="0">
                  <c:v>4</c:v>
                </c:pt>
                <c:pt idx="1">
                  <c:v>11</c:v>
                </c:pt>
                <c:pt idx="2">
                  <c:v>5</c:v>
                </c:pt>
                <c:pt idx="3">
                  <c:v>10</c:v>
                </c:pt>
                <c:pt idx="4">
                  <c:v>12</c:v>
                </c:pt>
                <c:pt idx="5">
                  <c:v>12</c:v>
                </c:pt>
                <c:pt idx="6">
                  <c:v>7</c:v>
                </c:pt>
                <c:pt idx="7">
                  <c:v>6</c:v>
                </c:pt>
                <c:pt idx="8">
                  <c:v>10</c:v>
                </c:pt>
                <c:pt idx="9">
                  <c:v>25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2-4288-A7D0-D729B1551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5522704"/>
        <c:axId val="665523120"/>
      </c:barChart>
      <c:catAx>
        <c:axId val="66552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5523120"/>
        <c:crosses val="autoZero"/>
        <c:auto val="1"/>
        <c:lblAlgn val="ctr"/>
        <c:lblOffset val="100"/>
        <c:noMultiLvlLbl val="0"/>
      </c:catAx>
      <c:valAx>
        <c:axId val="66552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552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種別利用率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3703868242150659"/>
          <c:y val="0.15837218108930415"/>
          <c:w val="0.35402466715006925"/>
          <c:h val="0.678987607892296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B84-4ABF-928A-B8951FF60C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84-4ABF-928A-B8951FF60C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B84-4ABF-928A-B8951FF60C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B84-4ABF-928A-B8951FF60C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B84-4ABF-928A-B8951FF60C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B84-4ABF-928A-B8951FF60C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B84-4ABF-928A-B8951FF60C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B84-4ABF-928A-B8951FF60C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B84-4ABF-928A-B8951FF60C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[1]Sheet1!$A$2:$A$10</c:f>
              <c:strCache>
                <c:ptCount val="9"/>
                <c:pt idx="0">
                  <c:v>日経テレコン</c:v>
                </c:pt>
                <c:pt idx="1">
                  <c:v>ヨミダス</c:v>
                </c:pt>
                <c:pt idx="2">
                  <c:v>MieNa</c:v>
                </c:pt>
                <c:pt idx="3">
                  <c:v>ELDB</c:v>
                </c:pt>
                <c:pt idx="4">
                  <c:v>eol</c:v>
                </c:pt>
                <c:pt idx="5">
                  <c:v>D1-LOW</c:v>
                </c:pt>
                <c:pt idx="6">
                  <c:v>ルーラル</c:v>
                </c:pt>
                <c:pt idx="7">
                  <c:v>医中誌</c:v>
                </c:pt>
                <c:pt idx="8">
                  <c:v>Mpac</c:v>
                </c:pt>
              </c:strCache>
            </c:strRef>
          </c:cat>
          <c:val>
            <c:numRef>
              <c:f>[1]Sheet1!$N$2:$N$10</c:f>
              <c:numCache>
                <c:formatCode>General</c:formatCode>
                <c:ptCount val="9"/>
                <c:pt idx="0">
                  <c:v>21</c:v>
                </c:pt>
                <c:pt idx="1">
                  <c:v>9</c:v>
                </c:pt>
                <c:pt idx="2">
                  <c:v>10</c:v>
                </c:pt>
                <c:pt idx="3">
                  <c:v>23</c:v>
                </c:pt>
                <c:pt idx="4">
                  <c:v>4</c:v>
                </c:pt>
                <c:pt idx="5">
                  <c:v>28</c:v>
                </c:pt>
                <c:pt idx="6">
                  <c:v>3</c:v>
                </c:pt>
                <c:pt idx="7">
                  <c:v>10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B84-4ABF-928A-B8951FF60C4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839020122484E-4"/>
          <c:y val="0.82291557305336838"/>
          <c:w val="0.99564632545931764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235664744474"/>
          <c:y val="0.10350383579944537"/>
          <c:w val="0.59336783177079955"/>
          <c:h val="0.8320877949382291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E1-48BF-B0E0-544C9D254E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E1-48BF-B0E0-544C9D254E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6E1-48BF-B0E0-544C9D254E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6E1-48BF-B0E0-544C9D254E4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6E1-48BF-B0E0-544C9D254E4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6E1-48BF-B0E0-544C9D254E4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6E1-48BF-B0E0-544C9D254E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'13蔵書構成等'!$A$48:$A$54</c:f>
              <c:strCache>
                <c:ptCount val="7"/>
                <c:pt idx="0">
                  <c:v>泉大津市</c:v>
                </c:pt>
                <c:pt idx="1">
                  <c:v>和泉市</c:v>
                </c:pt>
                <c:pt idx="2">
                  <c:v>高石市</c:v>
                </c:pt>
                <c:pt idx="3">
                  <c:v>堺市</c:v>
                </c:pt>
                <c:pt idx="4">
                  <c:v>忠岡町</c:v>
                </c:pt>
                <c:pt idx="5">
                  <c:v>その他市町村</c:v>
                </c:pt>
                <c:pt idx="6">
                  <c:v>府外</c:v>
                </c:pt>
              </c:strCache>
            </c:strRef>
          </c:cat>
          <c:val>
            <c:numRef>
              <c:f>'13蔵書構成等'!$B$48:$B$54</c:f>
              <c:numCache>
                <c:formatCode>#,##0_);[Red]\(#,##0\)</c:formatCode>
                <c:ptCount val="7"/>
                <c:pt idx="0">
                  <c:v>20950</c:v>
                </c:pt>
                <c:pt idx="1">
                  <c:v>1107</c:v>
                </c:pt>
                <c:pt idx="2">
                  <c:v>650</c:v>
                </c:pt>
                <c:pt idx="3">
                  <c:v>598</c:v>
                </c:pt>
                <c:pt idx="4">
                  <c:v>798</c:v>
                </c:pt>
                <c:pt idx="5">
                  <c:v>2244</c:v>
                </c:pt>
                <c:pt idx="6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A-47C6-A295-4D7B586DA54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666984225505273"/>
          <c:y val="3.7615193934091531E-2"/>
          <c:w val="0.23110801571435102"/>
          <c:h val="0.934607028288130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79760064238551E-2"/>
          <c:y val="0.13144982668305702"/>
          <c:w val="0.58550653771018346"/>
          <c:h val="0.821961101016219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FC5-4122-837A-3666EE09FE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FC5-4122-837A-3666EE09FE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FC5-4122-837A-3666EE09FE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FC5-4122-837A-3666EE09FE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FC5-4122-837A-3666EE09FE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FC5-4122-837A-3666EE09FE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FC5-4122-837A-3666EE09FE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FC5-4122-837A-3666EE09FE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FC5-4122-837A-3666EE09FE2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FC5-4122-837A-3666EE09FE2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FC5-4122-837A-3666EE09FE2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FC5-4122-837A-3666EE09FE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'13蔵書構成等'!$A$62:$A$73</c:f>
              <c:strCache>
                <c:ptCount val="12"/>
                <c:pt idx="0">
                  <c:v>～6</c:v>
                </c:pt>
                <c:pt idx="1">
                  <c:v>7～9</c:v>
                </c:pt>
                <c:pt idx="2">
                  <c:v>10～12</c:v>
                </c:pt>
                <c:pt idx="3">
                  <c:v>13～15</c:v>
                </c:pt>
                <c:pt idx="4">
                  <c:v>16～18</c:v>
                </c:pt>
                <c:pt idx="5">
                  <c:v>19～22</c:v>
                </c:pt>
                <c:pt idx="6">
                  <c:v>23～29</c:v>
                </c:pt>
                <c:pt idx="7">
                  <c:v>30～39</c:v>
                </c:pt>
                <c:pt idx="8">
                  <c:v>40～49</c:v>
                </c:pt>
                <c:pt idx="9">
                  <c:v>50～59</c:v>
                </c:pt>
                <c:pt idx="10">
                  <c:v>60～69</c:v>
                </c:pt>
                <c:pt idx="11">
                  <c:v>70～</c:v>
                </c:pt>
              </c:strCache>
            </c:strRef>
          </c:cat>
          <c:val>
            <c:numRef>
              <c:f>'13蔵書構成等'!$B$62:$B$73</c:f>
              <c:numCache>
                <c:formatCode>#,##0_);[Red]\(#,##0\)</c:formatCode>
                <c:ptCount val="12"/>
                <c:pt idx="0">
                  <c:v>319</c:v>
                </c:pt>
                <c:pt idx="1">
                  <c:v>1836</c:v>
                </c:pt>
                <c:pt idx="2">
                  <c:v>1817</c:v>
                </c:pt>
                <c:pt idx="3">
                  <c:v>2044</c:v>
                </c:pt>
                <c:pt idx="4">
                  <c:v>2120</c:v>
                </c:pt>
                <c:pt idx="5">
                  <c:v>1204</c:v>
                </c:pt>
                <c:pt idx="6">
                  <c:v>2245</c:v>
                </c:pt>
                <c:pt idx="7">
                  <c:v>2788</c:v>
                </c:pt>
                <c:pt idx="8">
                  <c:v>3218</c:v>
                </c:pt>
                <c:pt idx="9">
                  <c:v>3362</c:v>
                </c:pt>
                <c:pt idx="10">
                  <c:v>2417</c:v>
                </c:pt>
                <c:pt idx="11">
                  <c:v>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1-4DA0-98BD-85E49A2E1D5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4338998250218733"/>
          <c:y val="4.0508165645960915E-2"/>
          <c:w val="0.12710892388451445"/>
          <c:h val="0.92708442694663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57428780306573"/>
          <c:y val="0.13349729431969151"/>
          <c:w val="0.60261556346552569"/>
          <c:h val="0.843815910479220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34-4406-B030-D04BCB7604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34-4406-B030-D04BCB7604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C95-44B1-A1DA-0365CE7737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C95-44B1-A1DA-0365CE7737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95-44B1-A1DA-0365CE7737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D34-4406-B030-D04BCB76044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D34-4406-B030-D04BCB76044C}"/>
              </c:ext>
            </c:extLst>
          </c:dPt>
          <c:dLbls>
            <c:dLbl>
              <c:idx val="2"/>
              <c:layout>
                <c:manualLayout>
                  <c:x val="-3.9573820395738202E-2"/>
                  <c:y val="-1.705029838022166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95-44B1-A1DA-0365CE773737}"/>
                </c:ext>
              </c:extLst>
            </c:dLbl>
            <c:dLbl>
              <c:idx val="3"/>
              <c:layout>
                <c:manualLayout>
                  <c:x val="-1.2176560121765628E-2"/>
                  <c:y val="-3.410059676044330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95-44B1-A1DA-0365CE773737}"/>
                </c:ext>
              </c:extLst>
            </c:dLbl>
            <c:dLbl>
              <c:idx val="4"/>
              <c:layout>
                <c:manualLayout>
                  <c:x val="1.2176560121765545E-2"/>
                  <c:y val="-3.83631713554987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95-44B1-A1DA-0365CE7737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'13蔵書構成等'!$A$77:$A$83</c:f>
              <c:strCache>
                <c:ptCount val="7"/>
                <c:pt idx="0">
                  <c:v>泉大津市</c:v>
                </c:pt>
                <c:pt idx="1">
                  <c:v>和泉市</c:v>
                </c:pt>
                <c:pt idx="2">
                  <c:v>高石市</c:v>
                </c:pt>
                <c:pt idx="3">
                  <c:v>堺市</c:v>
                </c:pt>
                <c:pt idx="4">
                  <c:v>忠岡町</c:v>
                </c:pt>
                <c:pt idx="5">
                  <c:v>その他市町村</c:v>
                </c:pt>
                <c:pt idx="6">
                  <c:v>府外</c:v>
                </c:pt>
              </c:strCache>
            </c:strRef>
          </c:cat>
          <c:val>
            <c:numRef>
              <c:f>'13蔵書構成等'!$B$77:$B$83</c:f>
              <c:numCache>
                <c:formatCode>#,##0_);[Red]\(#,##0\)</c:formatCode>
                <c:ptCount val="7"/>
                <c:pt idx="0">
                  <c:v>597</c:v>
                </c:pt>
                <c:pt idx="1">
                  <c:v>47</c:v>
                </c:pt>
                <c:pt idx="2">
                  <c:v>9</c:v>
                </c:pt>
                <c:pt idx="3">
                  <c:v>7</c:v>
                </c:pt>
                <c:pt idx="4">
                  <c:v>7</c:v>
                </c:pt>
                <c:pt idx="5">
                  <c:v>29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5-44B1-A1DA-0365CE773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277777777777777"/>
          <c:y val="3.7615193934091531E-2"/>
          <c:w val="0.23679598269394408"/>
          <c:h val="0.934607028288130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20</xdr:row>
      <xdr:rowOff>15240</xdr:rowOff>
    </xdr:from>
    <xdr:to>
      <xdr:col>9</xdr:col>
      <xdr:colOff>15240</xdr:colOff>
      <xdr:row>31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1E21587-A0AA-4ABB-AF6E-A4588D6572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236220</xdr:colOff>
      <xdr:row>31</xdr:row>
      <xdr:rowOff>60960</xdr:rowOff>
    </xdr:from>
    <xdr:to>
      <xdr:col>9</xdr:col>
      <xdr:colOff>22860</xdr:colOff>
      <xdr:row>44</xdr:row>
      <xdr:rowOff>152400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49B1AC3-180F-4ABF-9E0D-3BACDFF11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308610</xdr:colOff>
      <xdr:row>46</xdr:row>
      <xdr:rowOff>0</xdr:rowOff>
    </xdr:from>
    <xdr:to>
      <xdr:col>9</xdr:col>
      <xdr:colOff>0</xdr:colOff>
      <xdr:row>58</xdr:row>
      <xdr:rowOff>198120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A83C11-3DCF-420E-9CBB-054D9438C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308610</xdr:colOff>
      <xdr:row>60</xdr:row>
      <xdr:rowOff>15240</xdr:rowOff>
    </xdr:from>
    <xdr:to>
      <xdr:col>9</xdr:col>
      <xdr:colOff>15240</xdr:colOff>
      <xdr:row>73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6318E2-6860-4CD8-8164-684BB1B9A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323850</xdr:colOff>
      <xdr:row>76</xdr:row>
      <xdr:rowOff>15240</xdr:rowOff>
    </xdr:from>
    <xdr:to>
      <xdr:col>9</xdr:col>
      <xdr:colOff>30480</xdr:colOff>
      <xdr:row>89</xdr:row>
      <xdr:rowOff>15240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E89E00-DD24-44C9-8487-C7EA16772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87;&#12540;&#12479;&#37096;&#209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</sheetNames>
    <sheetDataSet>
      <sheetData sheetId="0">
        <row r="1">
          <cell r="B1" t="str">
            <v>4月</v>
          </cell>
          <cell r="C1" t="str">
            <v>5月</v>
          </cell>
          <cell r="D1" t="str">
            <v>6月</v>
          </cell>
          <cell r="E1" t="str">
            <v>7月</v>
          </cell>
          <cell r="F1" t="str">
            <v>8月</v>
          </cell>
          <cell r="G1" t="str">
            <v>9月</v>
          </cell>
          <cell r="H1" t="str">
            <v>10月</v>
          </cell>
          <cell r="I1" t="str">
            <v>11月</v>
          </cell>
          <cell r="J1" t="str">
            <v>12月</v>
          </cell>
          <cell r="K1" t="str">
            <v>1月</v>
          </cell>
          <cell r="L1" t="str">
            <v>2月</v>
          </cell>
          <cell r="M1" t="str">
            <v>3月</v>
          </cell>
        </row>
        <row r="2">
          <cell r="A2" t="str">
            <v>日経テレコン</v>
          </cell>
          <cell r="N2">
            <v>21</v>
          </cell>
        </row>
        <row r="3">
          <cell r="A3" t="str">
            <v>ヨミダス</v>
          </cell>
          <cell r="N3">
            <v>9</v>
          </cell>
        </row>
        <row r="4">
          <cell r="A4" t="str">
            <v>MieNa</v>
          </cell>
          <cell r="N4">
            <v>10</v>
          </cell>
        </row>
        <row r="5">
          <cell r="A5" t="str">
            <v>ELDB</v>
          </cell>
          <cell r="N5">
            <v>23</v>
          </cell>
        </row>
        <row r="6">
          <cell r="A6" t="str">
            <v>eol</v>
          </cell>
          <cell r="N6">
            <v>4</v>
          </cell>
        </row>
        <row r="7">
          <cell r="A7" t="str">
            <v>D1-LOW</v>
          </cell>
          <cell r="N7">
            <v>28</v>
          </cell>
        </row>
        <row r="8">
          <cell r="A8" t="str">
            <v>ルーラル</v>
          </cell>
          <cell r="N8">
            <v>3</v>
          </cell>
        </row>
        <row r="9">
          <cell r="A9" t="str">
            <v>医中誌</v>
          </cell>
          <cell r="N9">
            <v>10</v>
          </cell>
        </row>
        <row r="10">
          <cell r="A10" t="str">
            <v>Mpac</v>
          </cell>
          <cell r="N10">
            <v>8</v>
          </cell>
        </row>
        <row r="11">
          <cell r="B11">
            <v>4</v>
          </cell>
          <cell r="C11">
            <v>11</v>
          </cell>
          <cell r="D11">
            <v>5</v>
          </cell>
          <cell r="E11">
            <v>10</v>
          </cell>
          <cell r="F11">
            <v>12</v>
          </cell>
          <cell r="G11">
            <v>12</v>
          </cell>
          <cell r="H11">
            <v>7</v>
          </cell>
          <cell r="I11">
            <v>6</v>
          </cell>
          <cell r="J11">
            <v>10</v>
          </cell>
          <cell r="K11">
            <v>25</v>
          </cell>
          <cell r="L11">
            <v>8</v>
          </cell>
          <cell r="M11">
            <v>6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G2" t="str">
            <v>かもめ</v>
          </cell>
          <cell r="H2">
            <v>500</v>
          </cell>
        </row>
        <row r="3">
          <cell r="G3" t="str">
            <v>くすのき</v>
          </cell>
          <cell r="H3">
            <v>400</v>
          </cell>
        </row>
        <row r="4">
          <cell r="G4" t="str">
            <v>かみじょう</v>
          </cell>
          <cell r="H4">
            <v>100</v>
          </cell>
        </row>
        <row r="5">
          <cell r="G5" t="str">
            <v>要</v>
          </cell>
          <cell r="H5">
            <v>300</v>
          </cell>
        </row>
        <row r="6">
          <cell r="G6" t="str">
            <v>穴師</v>
          </cell>
          <cell r="H6">
            <v>500</v>
          </cell>
        </row>
      </sheetData>
      <sheetData sheetId="7"/>
      <sheetData sheetId="8"/>
      <sheetData sheetId="9"/>
      <sheetData sheetId="10">
        <row r="11">
          <cell r="R11" t="str">
            <v>楠</v>
          </cell>
          <cell r="S11">
            <v>1050</v>
          </cell>
        </row>
        <row r="12">
          <cell r="R12" t="str">
            <v>条南</v>
          </cell>
          <cell r="S12">
            <v>900</v>
          </cell>
        </row>
        <row r="13">
          <cell r="R13" t="str">
            <v>条東</v>
          </cell>
          <cell r="S13">
            <v>400</v>
          </cell>
        </row>
        <row r="14">
          <cell r="R14" t="str">
            <v>浜</v>
          </cell>
          <cell r="S14">
            <v>300</v>
          </cell>
        </row>
        <row r="15">
          <cell r="R15" t="str">
            <v>穴師</v>
          </cell>
          <cell r="S15">
            <v>1050</v>
          </cell>
        </row>
        <row r="16">
          <cell r="R16" t="str">
            <v>旭</v>
          </cell>
          <cell r="S16">
            <v>280</v>
          </cell>
        </row>
        <row r="17">
          <cell r="R17" t="str">
            <v>戎</v>
          </cell>
          <cell r="S17">
            <v>1200</v>
          </cell>
        </row>
        <row r="124">
          <cell r="F124" t="str">
            <v>件数</v>
          </cell>
          <cell r="G124" t="str">
            <v>冊数</v>
          </cell>
        </row>
        <row r="125">
          <cell r="E125" t="str">
            <v>教育支援センター</v>
          </cell>
          <cell r="F125">
            <v>2</v>
          </cell>
          <cell r="G125">
            <v>107</v>
          </cell>
        </row>
        <row r="126">
          <cell r="E126" t="str">
            <v>誠風</v>
          </cell>
          <cell r="F126">
            <v>3</v>
          </cell>
          <cell r="G126">
            <v>115</v>
          </cell>
        </row>
        <row r="127">
          <cell r="E127" t="str">
            <v>楠</v>
          </cell>
          <cell r="F127">
            <v>21</v>
          </cell>
          <cell r="G127">
            <v>465</v>
          </cell>
        </row>
        <row r="128">
          <cell r="E128" t="str">
            <v>条南</v>
          </cell>
          <cell r="F128">
            <v>6</v>
          </cell>
          <cell r="G128">
            <v>64</v>
          </cell>
        </row>
        <row r="129">
          <cell r="E129" t="str">
            <v>条東</v>
          </cell>
          <cell r="F129">
            <v>6</v>
          </cell>
          <cell r="G129">
            <v>159</v>
          </cell>
        </row>
        <row r="130">
          <cell r="E130" t="str">
            <v>浜</v>
          </cell>
          <cell r="F130">
            <v>2</v>
          </cell>
          <cell r="G130">
            <v>140</v>
          </cell>
        </row>
        <row r="131">
          <cell r="E131" t="str">
            <v>上條</v>
          </cell>
          <cell r="F131">
            <v>4</v>
          </cell>
          <cell r="G131">
            <v>67</v>
          </cell>
        </row>
        <row r="132">
          <cell r="E132" t="str">
            <v>穴師</v>
          </cell>
          <cell r="F132">
            <v>26</v>
          </cell>
          <cell r="G132">
            <v>367</v>
          </cell>
        </row>
        <row r="133">
          <cell r="E133" t="str">
            <v>旭</v>
          </cell>
          <cell r="F133">
            <v>17</v>
          </cell>
          <cell r="G133">
            <v>469</v>
          </cell>
        </row>
        <row r="134">
          <cell r="E134" t="str">
            <v>戎</v>
          </cell>
          <cell r="F134">
            <v>34</v>
          </cell>
          <cell r="G134">
            <v>432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deac.jp/izumiotsu-city-oriam-history/t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6AC43-1F9D-4394-AC91-B0CC414F6955}">
  <sheetPr>
    <pageSetUpPr fitToPage="1"/>
  </sheetPr>
  <dimension ref="A1:J41"/>
  <sheetViews>
    <sheetView tabSelected="1" workbookViewId="0">
      <selection activeCell="B12" sqref="B12"/>
    </sheetView>
  </sheetViews>
  <sheetFormatPr defaultRowHeight="18" x14ac:dyDescent="0.45"/>
  <sheetData>
    <row r="1" spans="1:10" s="58" customFormat="1" ht="22.2" x14ac:dyDescent="0.45">
      <c r="A1" s="56" t="s">
        <v>28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8.600000000000001" thickBot="1" x14ac:dyDescent="0.5">
      <c r="A2" s="1"/>
      <c r="B2" s="12"/>
      <c r="C2" s="13"/>
      <c r="D2" s="14"/>
      <c r="E2" s="72" t="s">
        <v>18</v>
      </c>
      <c r="F2" s="72"/>
      <c r="G2" s="72" t="s">
        <v>19</v>
      </c>
      <c r="H2" s="72"/>
      <c r="I2" s="72" t="s">
        <v>78</v>
      </c>
      <c r="J2" s="72"/>
    </row>
    <row r="3" spans="1:10" ht="18.600000000000001" thickTop="1" x14ac:dyDescent="0.45">
      <c r="A3" s="1"/>
      <c r="B3" s="8" t="s">
        <v>1</v>
      </c>
      <c r="C3" s="9"/>
      <c r="D3" s="10"/>
      <c r="E3" s="73">
        <v>30</v>
      </c>
      <c r="F3" s="73"/>
      <c r="G3" s="73">
        <v>35</v>
      </c>
      <c r="H3" s="73"/>
      <c r="I3" s="73">
        <v>38</v>
      </c>
      <c r="J3" s="73"/>
    </row>
    <row r="4" spans="1:10" x14ac:dyDescent="0.45">
      <c r="A4" s="1"/>
      <c r="B4" s="5" t="s">
        <v>2</v>
      </c>
      <c r="C4" s="6"/>
      <c r="D4" s="7"/>
      <c r="E4" s="74">
        <v>400000</v>
      </c>
      <c r="F4" s="74"/>
      <c r="G4" s="74">
        <v>400000</v>
      </c>
      <c r="H4" s="74"/>
      <c r="I4" s="74">
        <v>400000</v>
      </c>
      <c r="J4" s="74"/>
    </row>
    <row r="5" spans="1:10" x14ac:dyDescent="0.45">
      <c r="A5" s="1"/>
      <c r="B5" s="5" t="s">
        <v>3</v>
      </c>
      <c r="C5" s="6"/>
      <c r="D5" s="7"/>
      <c r="E5" s="74">
        <v>1100</v>
      </c>
      <c r="F5" s="74"/>
      <c r="G5" s="74">
        <v>1100</v>
      </c>
      <c r="H5" s="74"/>
      <c r="I5" s="74">
        <v>1100</v>
      </c>
      <c r="J5" s="74"/>
    </row>
    <row r="6" spans="1:10" x14ac:dyDescent="0.45">
      <c r="A6" s="1"/>
      <c r="B6" s="5" t="s">
        <v>4</v>
      </c>
      <c r="C6" s="6"/>
      <c r="D6" s="7"/>
      <c r="E6" s="74">
        <v>170000</v>
      </c>
      <c r="F6" s="74"/>
      <c r="G6" s="74">
        <v>170000</v>
      </c>
      <c r="H6" s="74"/>
      <c r="I6" s="74">
        <v>180000</v>
      </c>
      <c r="J6" s="74"/>
    </row>
    <row r="7" spans="1:10" x14ac:dyDescent="0.45">
      <c r="A7" s="1"/>
      <c r="B7" s="5" t="s">
        <v>5</v>
      </c>
      <c r="C7" s="6"/>
      <c r="D7" s="7"/>
      <c r="E7" s="74">
        <v>350000</v>
      </c>
      <c r="F7" s="74"/>
      <c r="G7" s="74">
        <v>350000</v>
      </c>
      <c r="H7" s="74"/>
      <c r="I7" s="74">
        <v>350000</v>
      </c>
      <c r="J7" s="74"/>
    </row>
    <row r="8" spans="1:10" x14ac:dyDescent="0.45">
      <c r="A8" s="1"/>
      <c r="B8" s="5" t="s">
        <v>6</v>
      </c>
      <c r="C8" s="6"/>
      <c r="D8" s="7"/>
      <c r="E8" s="74">
        <v>5</v>
      </c>
      <c r="F8" s="74"/>
      <c r="G8" s="74">
        <v>5</v>
      </c>
      <c r="H8" s="74"/>
      <c r="I8" s="74">
        <v>5</v>
      </c>
      <c r="J8" s="74"/>
    </row>
    <row r="9" spans="1:10" x14ac:dyDescent="0.45">
      <c r="A9" s="1"/>
      <c r="B9" s="5" t="s">
        <v>7</v>
      </c>
      <c r="C9" s="6"/>
      <c r="D9" s="7"/>
      <c r="E9" s="74">
        <v>80</v>
      </c>
      <c r="F9" s="74"/>
      <c r="G9" s="74">
        <v>100</v>
      </c>
      <c r="H9" s="74"/>
      <c r="I9" s="74">
        <v>120</v>
      </c>
      <c r="J9" s="74"/>
    </row>
    <row r="10" spans="1:10" x14ac:dyDescent="0.45">
      <c r="A10" s="1"/>
      <c r="B10" s="5" t="s">
        <v>8</v>
      </c>
      <c r="C10" s="6"/>
      <c r="D10" s="7"/>
      <c r="E10" s="74">
        <v>350</v>
      </c>
      <c r="F10" s="74"/>
      <c r="G10" s="74">
        <v>400</v>
      </c>
      <c r="H10" s="74"/>
      <c r="I10" s="74">
        <v>400</v>
      </c>
      <c r="J10" s="74"/>
    </row>
    <row r="11" spans="1:10" x14ac:dyDescent="0.45">
      <c r="A11" s="1"/>
      <c r="B11" s="5" t="s">
        <v>9</v>
      </c>
      <c r="C11" s="6"/>
      <c r="D11" s="7"/>
      <c r="E11" s="74">
        <v>4000</v>
      </c>
      <c r="F11" s="74"/>
      <c r="G11" s="74">
        <v>4000</v>
      </c>
      <c r="H11" s="74"/>
      <c r="I11" s="74">
        <v>4500</v>
      </c>
      <c r="J11" s="74"/>
    </row>
    <row r="12" spans="1:10" x14ac:dyDescent="0.45">
      <c r="A12" s="1"/>
      <c r="B12" s="5" t="s">
        <v>10</v>
      </c>
      <c r="C12" s="6"/>
      <c r="D12" s="7"/>
      <c r="E12" s="74">
        <v>120</v>
      </c>
      <c r="F12" s="74"/>
      <c r="G12" s="74">
        <v>100</v>
      </c>
      <c r="H12" s="74"/>
      <c r="I12" s="74">
        <v>100</v>
      </c>
      <c r="J12" s="74"/>
    </row>
    <row r="13" spans="1:10" x14ac:dyDescent="0.45">
      <c r="A13" s="1"/>
      <c r="B13" s="5" t="s">
        <v>11</v>
      </c>
      <c r="C13" s="6"/>
      <c r="D13" s="7"/>
      <c r="E13" s="74">
        <v>2500</v>
      </c>
      <c r="F13" s="74"/>
      <c r="G13" s="74">
        <v>3000</v>
      </c>
      <c r="H13" s="74"/>
      <c r="I13" s="74">
        <v>3300</v>
      </c>
      <c r="J13" s="74"/>
    </row>
    <row r="14" spans="1:10" x14ac:dyDescent="0.45">
      <c r="A14" s="1"/>
      <c r="B14" s="5" t="s">
        <v>12</v>
      </c>
      <c r="C14" s="6"/>
      <c r="D14" s="7"/>
      <c r="E14" s="74">
        <v>3</v>
      </c>
      <c r="F14" s="74"/>
      <c r="G14" s="74">
        <v>3</v>
      </c>
      <c r="H14" s="74"/>
      <c r="I14" s="74">
        <v>3</v>
      </c>
      <c r="J14" s="74"/>
    </row>
    <row r="15" spans="1:10" x14ac:dyDescent="0.45">
      <c r="A15" s="1"/>
      <c r="B15" s="5" t="s">
        <v>13</v>
      </c>
      <c r="C15" s="6"/>
      <c r="D15" s="7"/>
      <c r="E15" s="74">
        <v>500</v>
      </c>
      <c r="F15" s="74"/>
      <c r="G15" s="74">
        <v>500</v>
      </c>
      <c r="H15" s="74"/>
      <c r="I15" s="74">
        <v>500</v>
      </c>
      <c r="J15" s="74"/>
    </row>
    <row r="16" spans="1:10" x14ac:dyDescent="0.45">
      <c r="A16" s="1"/>
      <c r="B16" s="5" t="s">
        <v>14</v>
      </c>
      <c r="C16" s="6"/>
      <c r="D16" s="7"/>
      <c r="E16" s="74">
        <v>18</v>
      </c>
      <c r="F16" s="74"/>
      <c r="G16" s="74">
        <v>18</v>
      </c>
      <c r="H16" s="74"/>
      <c r="I16" s="74">
        <v>18</v>
      </c>
      <c r="J16" s="74"/>
    </row>
    <row r="17" spans="1:10" x14ac:dyDescent="0.45">
      <c r="A17" s="1"/>
      <c r="B17" s="5" t="s">
        <v>15</v>
      </c>
      <c r="C17" s="6"/>
      <c r="D17" s="7"/>
      <c r="E17" s="74">
        <v>4</v>
      </c>
      <c r="F17" s="74"/>
      <c r="G17" s="74">
        <v>4</v>
      </c>
      <c r="H17" s="74"/>
      <c r="I17" s="74">
        <v>4</v>
      </c>
      <c r="J17" s="74"/>
    </row>
    <row r="18" spans="1:10" x14ac:dyDescent="0.45">
      <c r="A18" s="1"/>
      <c r="B18" s="5" t="s">
        <v>16</v>
      </c>
      <c r="C18" s="6"/>
      <c r="D18" s="7"/>
      <c r="E18" s="74">
        <v>200</v>
      </c>
      <c r="F18" s="74"/>
      <c r="G18" s="74">
        <v>200</v>
      </c>
      <c r="H18" s="74"/>
      <c r="I18" s="74">
        <v>200</v>
      </c>
      <c r="J18" s="74"/>
    </row>
    <row r="19" spans="1:10" x14ac:dyDescent="0.45">
      <c r="A19" s="1"/>
      <c r="B19" s="5" t="s">
        <v>17</v>
      </c>
      <c r="C19" s="6"/>
      <c r="D19" s="7"/>
      <c r="E19" s="74">
        <v>1000</v>
      </c>
      <c r="F19" s="74"/>
      <c r="G19" s="74">
        <v>1000</v>
      </c>
      <c r="H19" s="74"/>
      <c r="I19" s="74">
        <v>1000</v>
      </c>
      <c r="J19" s="74"/>
    </row>
    <row r="20" spans="1:10" x14ac:dyDescent="0.45">
      <c r="A20" s="1"/>
      <c r="B20" s="1"/>
      <c r="C20" s="1"/>
      <c r="D20" s="1"/>
      <c r="E20" s="1"/>
      <c r="F20" s="1"/>
      <c r="G20" s="11"/>
      <c r="H20" s="1"/>
      <c r="I20" s="1"/>
      <c r="J20" s="1"/>
    </row>
    <row r="21" spans="1:10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59" customFormat="1" ht="22.2" x14ac:dyDescent="0.45">
      <c r="A22" s="56" t="s">
        <v>79</v>
      </c>
      <c r="B22" s="56"/>
      <c r="C22" s="56"/>
      <c r="D22" s="56"/>
      <c r="E22" s="56"/>
      <c r="F22" s="56"/>
      <c r="G22" s="56"/>
      <c r="H22" s="56"/>
      <c r="I22" s="56"/>
      <c r="J22" s="56"/>
    </row>
    <row r="23" spans="1:10" ht="18.600000000000001" thickBot="1" x14ac:dyDescent="0.5">
      <c r="A23" s="1"/>
      <c r="B23" s="12"/>
      <c r="C23" s="13"/>
      <c r="D23" s="13"/>
      <c r="E23" s="13"/>
      <c r="F23" s="14"/>
      <c r="G23" s="77" t="s">
        <v>77</v>
      </c>
      <c r="H23" s="78"/>
      <c r="I23" s="15" t="s">
        <v>26</v>
      </c>
      <c r="J23" s="19" t="s">
        <v>27</v>
      </c>
    </row>
    <row r="24" spans="1:10" ht="18.600000000000001" thickTop="1" x14ac:dyDescent="0.45">
      <c r="A24" s="1"/>
      <c r="B24" s="2" t="s">
        <v>81</v>
      </c>
      <c r="C24" s="4"/>
      <c r="D24" s="4"/>
      <c r="E24" s="4"/>
      <c r="F24" s="3"/>
      <c r="G24" s="79" t="s">
        <v>84</v>
      </c>
      <c r="H24" s="80"/>
      <c r="I24" s="22">
        <v>122</v>
      </c>
      <c r="J24" s="64" t="s">
        <v>105</v>
      </c>
    </row>
    <row r="25" spans="1:10" x14ac:dyDescent="0.45">
      <c r="A25" s="1"/>
      <c r="B25" s="5" t="s">
        <v>20</v>
      </c>
      <c r="C25" s="6"/>
      <c r="D25" s="6"/>
      <c r="E25" s="6"/>
      <c r="F25" s="7"/>
      <c r="G25" s="81" t="s">
        <v>107</v>
      </c>
      <c r="H25" s="82"/>
      <c r="I25" s="23">
        <v>97</v>
      </c>
      <c r="J25" s="65" t="s">
        <v>96</v>
      </c>
    </row>
    <row r="26" spans="1:10" x14ac:dyDescent="0.45">
      <c r="A26" s="1"/>
      <c r="B26" s="5" t="s">
        <v>106</v>
      </c>
      <c r="C26" s="6"/>
      <c r="D26" s="6"/>
      <c r="E26" s="6"/>
      <c r="F26" s="7"/>
      <c r="G26" s="75" t="s">
        <v>108</v>
      </c>
      <c r="H26" s="76"/>
      <c r="I26" s="23">
        <v>103</v>
      </c>
      <c r="J26" s="65" t="s">
        <v>105</v>
      </c>
    </row>
    <row r="27" spans="1:10" x14ac:dyDescent="0.45">
      <c r="A27" s="1"/>
      <c r="B27" s="5" t="s">
        <v>4</v>
      </c>
      <c r="C27" s="6"/>
      <c r="D27" s="6"/>
      <c r="E27" s="6"/>
      <c r="F27" s="7"/>
      <c r="G27" s="75" t="s">
        <v>92</v>
      </c>
      <c r="H27" s="76"/>
      <c r="I27" s="23">
        <v>105</v>
      </c>
      <c r="J27" s="65" t="s">
        <v>105</v>
      </c>
    </row>
    <row r="28" spans="1:10" x14ac:dyDescent="0.45">
      <c r="A28" s="1"/>
      <c r="B28" s="5" t="s">
        <v>21</v>
      </c>
      <c r="C28" s="6"/>
      <c r="D28" s="6"/>
      <c r="E28" s="6"/>
      <c r="F28" s="7"/>
      <c r="G28" s="75" t="s">
        <v>93</v>
      </c>
      <c r="H28" s="76"/>
      <c r="I28" s="23">
        <v>93</v>
      </c>
      <c r="J28" s="65" t="s">
        <v>96</v>
      </c>
    </row>
    <row r="29" spans="1:10" x14ac:dyDescent="0.45">
      <c r="A29" s="1"/>
      <c r="B29" s="5" t="s">
        <v>82</v>
      </c>
      <c r="C29" s="6"/>
      <c r="D29" s="6"/>
      <c r="E29" s="6"/>
      <c r="F29" s="7"/>
      <c r="G29" s="83" t="s">
        <v>91</v>
      </c>
      <c r="H29" s="76"/>
      <c r="I29" s="23">
        <v>90</v>
      </c>
      <c r="J29" s="65" t="s">
        <v>96</v>
      </c>
    </row>
    <row r="30" spans="1:10" x14ac:dyDescent="0.45">
      <c r="A30" s="1"/>
      <c r="B30" s="5" t="s">
        <v>22</v>
      </c>
      <c r="C30" s="6"/>
      <c r="D30" s="6"/>
      <c r="E30" s="6"/>
      <c r="F30" s="7"/>
      <c r="G30" s="83" t="s">
        <v>90</v>
      </c>
      <c r="H30" s="76"/>
      <c r="I30" s="23">
        <v>110</v>
      </c>
      <c r="J30" s="65" t="s">
        <v>105</v>
      </c>
    </row>
    <row r="31" spans="1:10" x14ac:dyDescent="0.45">
      <c r="A31" s="1"/>
      <c r="B31" s="5" t="s">
        <v>8</v>
      </c>
      <c r="C31" s="6"/>
      <c r="D31" s="6"/>
      <c r="E31" s="6"/>
      <c r="F31" s="7"/>
      <c r="G31" s="83" t="s">
        <v>89</v>
      </c>
      <c r="H31" s="76"/>
      <c r="I31" s="23">
        <v>117</v>
      </c>
      <c r="J31" s="65" t="s">
        <v>105</v>
      </c>
    </row>
    <row r="32" spans="1:10" x14ac:dyDescent="0.45">
      <c r="A32" s="1"/>
      <c r="B32" s="5" t="s">
        <v>23</v>
      </c>
      <c r="C32" s="6"/>
      <c r="D32" s="6"/>
      <c r="E32" s="6"/>
      <c r="F32" s="7"/>
      <c r="G32" s="75" t="s">
        <v>94</v>
      </c>
      <c r="H32" s="76"/>
      <c r="I32" s="23">
        <v>106</v>
      </c>
      <c r="J32" s="65" t="s">
        <v>105</v>
      </c>
    </row>
    <row r="33" spans="1:10" x14ac:dyDescent="0.45">
      <c r="A33" s="1"/>
      <c r="B33" s="5" t="s">
        <v>10</v>
      </c>
      <c r="C33" s="6"/>
      <c r="D33" s="6"/>
      <c r="E33" s="6"/>
      <c r="F33" s="7"/>
      <c r="G33" s="83" t="s">
        <v>88</v>
      </c>
      <c r="H33" s="76"/>
      <c r="I33" s="23">
        <v>80</v>
      </c>
      <c r="J33" s="65" t="s">
        <v>96</v>
      </c>
    </row>
    <row r="34" spans="1:10" x14ac:dyDescent="0.45">
      <c r="A34" s="1"/>
      <c r="B34" s="5" t="s">
        <v>25</v>
      </c>
      <c r="C34" s="6"/>
      <c r="D34" s="6"/>
      <c r="E34" s="6"/>
      <c r="F34" s="7"/>
      <c r="G34" s="75" t="s">
        <v>95</v>
      </c>
      <c r="H34" s="76"/>
      <c r="I34" s="23">
        <v>131</v>
      </c>
      <c r="J34" s="65" t="s">
        <v>105</v>
      </c>
    </row>
    <row r="35" spans="1:10" x14ac:dyDescent="0.45">
      <c r="A35" s="1"/>
      <c r="B35" s="21" t="s">
        <v>83</v>
      </c>
      <c r="C35" s="6"/>
      <c r="D35" s="6"/>
      <c r="E35" s="6"/>
      <c r="F35" s="7"/>
      <c r="G35" s="83" t="s">
        <v>87</v>
      </c>
      <c r="H35" s="76"/>
      <c r="I35" s="23">
        <v>61</v>
      </c>
      <c r="J35" s="65" t="s">
        <v>97</v>
      </c>
    </row>
    <row r="36" spans="1:10" x14ac:dyDescent="0.45">
      <c r="A36" s="1"/>
      <c r="B36" s="21" t="s">
        <v>103</v>
      </c>
      <c r="C36" s="6"/>
      <c r="D36" s="6"/>
      <c r="E36" s="6"/>
      <c r="F36" s="7"/>
      <c r="G36" s="83" t="s">
        <v>102</v>
      </c>
      <c r="H36" s="76"/>
      <c r="I36" s="23">
        <v>89</v>
      </c>
      <c r="J36" s="65" t="s">
        <v>96</v>
      </c>
    </row>
    <row r="37" spans="1:10" x14ac:dyDescent="0.45">
      <c r="A37" s="1"/>
      <c r="B37" s="21" t="s">
        <v>98</v>
      </c>
      <c r="C37" s="6"/>
      <c r="D37" s="6"/>
      <c r="E37" s="6"/>
      <c r="F37" s="7"/>
      <c r="G37" s="83" t="s">
        <v>99</v>
      </c>
      <c r="H37" s="76"/>
      <c r="I37" s="23">
        <v>78</v>
      </c>
      <c r="J37" s="65" t="s">
        <v>97</v>
      </c>
    </row>
    <row r="38" spans="1:10" x14ac:dyDescent="0.45">
      <c r="A38" s="1"/>
      <c r="B38" s="21" t="s">
        <v>101</v>
      </c>
      <c r="C38" s="6"/>
      <c r="D38" s="6"/>
      <c r="E38" s="6"/>
      <c r="F38" s="7"/>
      <c r="G38" s="83" t="s">
        <v>100</v>
      </c>
      <c r="H38" s="76"/>
      <c r="I38" s="23">
        <v>83</v>
      </c>
      <c r="J38" s="65" t="s">
        <v>96</v>
      </c>
    </row>
    <row r="39" spans="1:10" x14ac:dyDescent="0.45">
      <c r="A39" s="1"/>
      <c r="B39" s="5" t="s">
        <v>16</v>
      </c>
      <c r="C39" s="6"/>
      <c r="D39" s="6"/>
      <c r="E39" s="6"/>
      <c r="F39" s="7"/>
      <c r="G39" s="83" t="s">
        <v>85</v>
      </c>
      <c r="H39" s="76"/>
      <c r="I39" s="23">
        <v>97</v>
      </c>
      <c r="J39" s="65" t="s">
        <v>96</v>
      </c>
    </row>
    <row r="40" spans="1:10" x14ac:dyDescent="0.45">
      <c r="A40" s="1"/>
      <c r="B40" s="5" t="s">
        <v>24</v>
      </c>
      <c r="C40" s="6"/>
      <c r="D40" s="6"/>
      <c r="E40" s="6"/>
      <c r="F40" s="7"/>
      <c r="G40" s="83" t="s">
        <v>86</v>
      </c>
      <c r="H40" s="76"/>
      <c r="I40" s="23">
        <v>70</v>
      </c>
      <c r="J40" s="65" t="s">
        <v>96</v>
      </c>
    </row>
    <row r="41" spans="1:10" x14ac:dyDescent="0.45">
      <c r="F41" s="63"/>
      <c r="G41" s="66"/>
      <c r="J41" s="67" t="s">
        <v>109</v>
      </c>
    </row>
  </sheetData>
  <mergeCells count="72">
    <mergeCell ref="G40:H40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28:H28"/>
    <mergeCell ref="E18:F18"/>
    <mergeCell ref="G18:H18"/>
    <mergeCell ref="I18:J18"/>
    <mergeCell ref="E19:F19"/>
    <mergeCell ref="G19:H19"/>
    <mergeCell ref="I19:J19"/>
    <mergeCell ref="G23:H23"/>
    <mergeCell ref="G24:H24"/>
    <mergeCell ref="G25:H25"/>
    <mergeCell ref="G26:H26"/>
    <mergeCell ref="G27:H27"/>
    <mergeCell ref="E16:F16"/>
    <mergeCell ref="G16:H16"/>
    <mergeCell ref="I16:J16"/>
    <mergeCell ref="E17:F17"/>
    <mergeCell ref="G17:H17"/>
    <mergeCell ref="I17:J17"/>
    <mergeCell ref="E14:F14"/>
    <mergeCell ref="G14:H14"/>
    <mergeCell ref="I14:J14"/>
    <mergeCell ref="E15:F15"/>
    <mergeCell ref="G15:H15"/>
    <mergeCell ref="I15:J15"/>
    <mergeCell ref="E12:F12"/>
    <mergeCell ref="G12:H12"/>
    <mergeCell ref="I12:J12"/>
    <mergeCell ref="E13:F13"/>
    <mergeCell ref="G13:H13"/>
    <mergeCell ref="I13:J13"/>
    <mergeCell ref="E10:F10"/>
    <mergeCell ref="G10:H10"/>
    <mergeCell ref="I10:J10"/>
    <mergeCell ref="E11:F11"/>
    <mergeCell ref="G11:H11"/>
    <mergeCell ref="I11:J11"/>
    <mergeCell ref="E8:F8"/>
    <mergeCell ref="G8:H8"/>
    <mergeCell ref="I8:J8"/>
    <mergeCell ref="E9:F9"/>
    <mergeCell ref="G9:H9"/>
    <mergeCell ref="I9:J9"/>
    <mergeCell ref="E6:F6"/>
    <mergeCell ref="G6:H6"/>
    <mergeCell ref="I6:J6"/>
    <mergeCell ref="E7:F7"/>
    <mergeCell ref="G7:H7"/>
    <mergeCell ref="I7:J7"/>
    <mergeCell ref="E4:F4"/>
    <mergeCell ref="G4:H4"/>
    <mergeCell ref="I4:J4"/>
    <mergeCell ref="E5:F5"/>
    <mergeCell ref="G5:H5"/>
    <mergeCell ref="I5:J5"/>
    <mergeCell ref="E2:F2"/>
    <mergeCell ref="G2:H2"/>
    <mergeCell ref="I2:J2"/>
    <mergeCell ref="E3:F3"/>
    <mergeCell ref="G3:H3"/>
    <mergeCell ref="I3:J3"/>
  </mergeCells>
  <phoneticPr fontId="1"/>
  <pageMargins left="0.70866141732283472" right="0.31496062992125984" top="0.74803149606299213" bottom="0.55118110236220474" header="0.31496062992125984" footer="0.31496062992125984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F695D-7F35-432A-ADA5-FDB4B3EDB16C}">
  <sheetPr>
    <pageSetUpPr fitToPage="1"/>
  </sheetPr>
  <dimension ref="A1:J84"/>
  <sheetViews>
    <sheetView zoomScaleNormal="100" workbookViewId="0">
      <selection activeCell="L12" sqref="L12"/>
    </sheetView>
  </sheetViews>
  <sheetFormatPr defaultRowHeight="18" x14ac:dyDescent="0.45"/>
  <cols>
    <col min="1" max="1" width="12.5" customWidth="1"/>
    <col min="3" max="3" width="12.5" customWidth="1"/>
    <col min="4" max="4" width="3.59765625" customWidth="1"/>
    <col min="5" max="5" width="12.5" customWidth="1"/>
    <col min="8" max="8" width="3.59765625" customWidth="1"/>
  </cols>
  <sheetData>
    <row r="1" spans="1:10" s="60" customFormat="1" ht="22.8" thickBot="1" x14ac:dyDescent="0.5">
      <c r="A1" s="60" t="s">
        <v>104</v>
      </c>
    </row>
    <row r="2" spans="1:10" ht="19.2" thickTop="1" thickBot="1" x14ac:dyDescent="0.5">
      <c r="A2" s="24" t="s">
        <v>29</v>
      </c>
      <c r="B2" s="25">
        <f>B14+F16+J4+J5</f>
        <v>178232</v>
      </c>
    </row>
    <row r="3" spans="1:10" ht="19.2" thickTop="1" thickBot="1" x14ac:dyDescent="0.5">
      <c r="A3" s="30" t="s">
        <v>30</v>
      </c>
      <c r="B3" s="31" t="s">
        <v>29</v>
      </c>
      <c r="C3" s="32" t="s">
        <v>47</v>
      </c>
      <c r="D3" s="34"/>
      <c r="E3" s="30" t="s">
        <v>31</v>
      </c>
      <c r="F3" s="31" t="s">
        <v>29</v>
      </c>
      <c r="G3" s="32" t="s">
        <v>47</v>
      </c>
      <c r="H3" s="34"/>
      <c r="I3" s="30"/>
      <c r="J3" s="32" t="s">
        <v>29</v>
      </c>
    </row>
    <row r="4" spans="1:10" ht="18.600000000000001" thickTop="1" x14ac:dyDescent="0.45">
      <c r="A4" s="18" t="s">
        <v>32</v>
      </c>
      <c r="B4" s="29">
        <v>3000</v>
      </c>
      <c r="C4" s="42">
        <f>B4/B14*100</f>
        <v>2.7268513047983491</v>
      </c>
      <c r="D4" s="33"/>
      <c r="E4" s="35" t="s">
        <v>32</v>
      </c>
      <c r="F4" s="36">
        <v>734</v>
      </c>
      <c r="G4" s="43">
        <f>F4/F16*100</f>
        <v>1.1394330777111987</v>
      </c>
      <c r="H4" s="33"/>
      <c r="I4" s="35" t="s">
        <v>33</v>
      </c>
      <c r="J4" s="37">
        <v>3321</v>
      </c>
    </row>
    <row r="5" spans="1:10" x14ac:dyDescent="0.45">
      <c r="A5" s="17" t="s">
        <v>34</v>
      </c>
      <c r="B5" s="27">
        <v>3278</v>
      </c>
      <c r="C5" s="42">
        <f>B5/B14*100</f>
        <v>2.9795395257096633</v>
      </c>
      <c r="D5" s="33"/>
      <c r="E5" s="17" t="s">
        <v>34</v>
      </c>
      <c r="F5" s="27">
        <v>696</v>
      </c>
      <c r="G5" s="44">
        <f>F5/F16*100</f>
        <v>1.080443354341954</v>
      </c>
      <c r="H5" s="33"/>
      <c r="I5" s="16" t="s">
        <v>35</v>
      </c>
      <c r="J5" s="28">
        <v>476</v>
      </c>
    </row>
    <row r="6" spans="1:10" x14ac:dyDescent="0.45">
      <c r="A6" s="17" t="s">
        <v>36</v>
      </c>
      <c r="B6" s="27">
        <v>12300</v>
      </c>
      <c r="C6" s="42">
        <f>B6/B14*100</f>
        <v>11.180090349673232</v>
      </c>
      <c r="D6" s="33"/>
      <c r="E6" s="17" t="s">
        <v>36</v>
      </c>
      <c r="F6" s="27">
        <v>2722</v>
      </c>
      <c r="G6" s="44">
        <f>F6/F16*100</f>
        <v>4.2255270266074705</v>
      </c>
      <c r="H6" s="33"/>
    </row>
    <row r="7" spans="1:10" x14ac:dyDescent="0.45">
      <c r="A7" s="17" t="s">
        <v>37</v>
      </c>
      <c r="B7" s="27">
        <v>16988</v>
      </c>
      <c r="C7" s="42">
        <f>B7/B14*100</f>
        <v>15.44124998863812</v>
      </c>
      <c r="D7" s="33"/>
      <c r="E7" s="17" t="s">
        <v>37</v>
      </c>
      <c r="F7" s="27">
        <v>3651</v>
      </c>
      <c r="G7" s="44">
        <f>F7/F16*100</f>
        <v>5.6676705268713707</v>
      </c>
      <c r="H7" s="33"/>
    </row>
    <row r="8" spans="1:10" x14ac:dyDescent="0.45">
      <c r="A8" s="17" t="s">
        <v>38</v>
      </c>
      <c r="B8" s="27">
        <v>10527</v>
      </c>
      <c r="C8" s="42">
        <f>B8/B14*100</f>
        <v>9.5685212285374082</v>
      </c>
      <c r="D8" s="33"/>
      <c r="E8" s="17" t="s">
        <v>38</v>
      </c>
      <c r="F8" s="27">
        <v>5726</v>
      </c>
      <c r="G8" s="44">
        <f>F8/F16*100</f>
        <v>8.8888198950603883</v>
      </c>
      <c r="H8" s="33"/>
    </row>
    <row r="9" spans="1:10" x14ac:dyDescent="0.45">
      <c r="A9" s="17" t="s">
        <v>39</v>
      </c>
      <c r="B9" s="27">
        <v>11189</v>
      </c>
      <c r="C9" s="42">
        <f>B9/B14*100</f>
        <v>10.170246416462911</v>
      </c>
      <c r="D9" s="33"/>
      <c r="E9" s="17" t="s">
        <v>39</v>
      </c>
      <c r="F9" s="27">
        <v>2137</v>
      </c>
      <c r="G9" s="44">
        <f>F9/F16*100</f>
        <v>3.3173957589493619</v>
      </c>
      <c r="H9" s="33"/>
    </row>
    <row r="10" spans="1:10" x14ac:dyDescent="0.45">
      <c r="A10" s="17" t="s">
        <v>40</v>
      </c>
      <c r="B10" s="27">
        <v>4697</v>
      </c>
      <c r="C10" s="42">
        <f>B10/B14*100</f>
        <v>4.2693401928792829</v>
      </c>
      <c r="D10" s="33"/>
      <c r="E10" s="17" t="s">
        <v>40</v>
      </c>
      <c r="F10" s="27">
        <v>1165</v>
      </c>
      <c r="G10" s="44">
        <f>F10/F16*100</f>
        <v>1.8085007296097366</v>
      </c>
      <c r="H10" s="33"/>
    </row>
    <row r="11" spans="1:10" x14ac:dyDescent="0.45">
      <c r="A11" s="17" t="s">
        <v>41</v>
      </c>
      <c r="B11" s="27">
        <v>12071</v>
      </c>
      <c r="C11" s="42">
        <f>B11/B14*100</f>
        <v>10.971940700073626</v>
      </c>
      <c r="D11" s="33"/>
      <c r="E11" s="17" t="s">
        <v>41</v>
      </c>
      <c r="F11" s="27">
        <v>3144</v>
      </c>
      <c r="G11" s="44">
        <f>F11/F16*100</f>
        <v>4.8806234282343448</v>
      </c>
      <c r="H11" s="33"/>
    </row>
    <row r="12" spans="1:10" x14ac:dyDescent="0.45">
      <c r="A12" s="17" t="s">
        <v>42</v>
      </c>
      <c r="B12" s="27">
        <v>2740</v>
      </c>
      <c r="C12" s="42">
        <f>B12/B14*100</f>
        <v>2.4905241917158256</v>
      </c>
      <c r="D12" s="33"/>
      <c r="E12" s="17" t="s">
        <v>42</v>
      </c>
      <c r="F12" s="27">
        <v>1259</v>
      </c>
      <c r="G12" s="44">
        <f>F12/F16*100</f>
        <v>1.954422676891552</v>
      </c>
      <c r="H12" s="33"/>
    </row>
    <row r="13" spans="1:10" ht="18.600000000000001" thickBot="1" x14ac:dyDescent="0.5">
      <c r="A13" s="38" t="s">
        <v>43</v>
      </c>
      <c r="B13" s="39">
        <v>33227</v>
      </c>
      <c r="C13" s="45">
        <f>B13/B14*100</f>
        <v>30.201696101511583</v>
      </c>
      <c r="D13" s="33"/>
      <c r="E13" s="17" t="s">
        <v>43</v>
      </c>
      <c r="F13" s="27">
        <v>16078</v>
      </c>
      <c r="G13" s="44">
        <f>F13/F16*100</f>
        <v>24.958862429755658</v>
      </c>
      <c r="H13" s="33"/>
    </row>
    <row r="14" spans="1:10" x14ac:dyDescent="0.45">
      <c r="A14" s="40" t="s">
        <v>44</v>
      </c>
      <c r="B14" s="41">
        <f>SUM(B4:B13)</f>
        <v>110017</v>
      </c>
      <c r="C14" s="46">
        <f>SUM(C4:C13)</f>
        <v>100</v>
      </c>
      <c r="D14" s="33"/>
      <c r="E14" s="17" t="s">
        <v>45</v>
      </c>
      <c r="F14" s="27">
        <v>26254</v>
      </c>
      <c r="G14" s="44">
        <f>F14/F16*100</f>
        <v>40.755689403582849</v>
      </c>
      <c r="H14" s="33"/>
    </row>
    <row r="15" spans="1:10" ht="18.600000000000001" thickBot="1" x14ac:dyDescent="0.5">
      <c r="E15" s="38" t="s">
        <v>46</v>
      </c>
      <c r="F15" s="39">
        <v>852</v>
      </c>
      <c r="G15" s="45">
        <f>F15/F16*100</f>
        <v>1.3226116923841162</v>
      </c>
      <c r="H15" s="33"/>
    </row>
    <row r="16" spans="1:10" x14ac:dyDescent="0.45">
      <c r="E16" s="40" t="s">
        <v>44</v>
      </c>
      <c r="F16" s="41">
        <f>SUM(F4:F15)</f>
        <v>64418</v>
      </c>
      <c r="G16" s="46">
        <f>SUM(G4:G15)</f>
        <v>100</v>
      </c>
      <c r="H16" s="33"/>
    </row>
    <row r="17" spans="1:10" ht="15" customHeight="1" x14ac:dyDescent="0.45">
      <c r="E17" s="33"/>
      <c r="F17" s="33"/>
      <c r="G17" s="33"/>
      <c r="J17" s="54" t="s">
        <v>48</v>
      </c>
    </row>
    <row r="18" spans="1:10" ht="15" customHeight="1" x14ac:dyDescent="0.45">
      <c r="J18" s="54" t="s">
        <v>49</v>
      </c>
    </row>
    <row r="19" spans="1:10" ht="15" customHeight="1" x14ac:dyDescent="0.45">
      <c r="J19" s="68" t="s">
        <v>80</v>
      </c>
    </row>
    <row r="20" spans="1:10" s="60" customFormat="1" ht="22.2" x14ac:dyDescent="0.45">
      <c r="A20" s="60" t="s">
        <v>76</v>
      </c>
    </row>
    <row r="46" spans="1:2" s="60" customFormat="1" ht="22.2" x14ac:dyDescent="0.45">
      <c r="A46" s="60" t="s">
        <v>50</v>
      </c>
    </row>
    <row r="47" spans="1:2" ht="18.600000000000001" thickBot="1" x14ac:dyDescent="0.5">
      <c r="A47" s="52" t="s">
        <v>51</v>
      </c>
      <c r="B47" s="61" t="s">
        <v>75</v>
      </c>
    </row>
    <row r="48" spans="1:2" ht="18.600000000000001" thickTop="1" x14ac:dyDescent="0.45">
      <c r="A48" s="20" t="s">
        <v>53</v>
      </c>
      <c r="B48" s="29">
        <v>20950</v>
      </c>
    </row>
    <row r="49" spans="1:2" x14ac:dyDescent="0.45">
      <c r="A49" s="47" t="s">
        <v>54</v>
      </c>
      <c r="B49" s="27">
        <v>1107</v>
      </c>
    </row>
    <row r="50" spans="1:2" x14ac:dyDescent="0.45">
      <c r="A50" s="47" t="s">
        <v>55</v>
      </c>
      <c r="B50" s="27">
        <v>650</v>
      </c>
    </row>
    <row r="51" spans="1:2" x14ac:dyDescent="0.45">
      <c r="A51" s="47" t="s">
        <v>56</v>
      </c>
      <c r="B51" s="27">
        <v>598</v>
      </c>
    </row>
    <row r="52" spans="1:2" x14ac:dyDescent="0.45">
      <c r="A52" s="47" t="s">
        <v>57</v>
      </c>
      <c r="B52" s="27">
        <v>798</v>
      </c>
    </row>
    <row r="53" spans="1:2" x14ac:dyDescent="0.45">
      <c r="A53" s="47" t="s">
        <v>58</v>
      </c>
      <c r="B53" s="27">
        <v>2244</v>
      </c>
    </row>
    <row r="54" spans="1:2" ht="18.600000000000001" thickBot="1" x14ac:dyDescent="0.5">
      <c r="A54" s="48" t="s">
        <v>59</v>
      </c>
      <c r="B54" s="39">
        <v>222</v>
      </c>
    </row>
    <row r="55" spans="1:2" x14ac:dyDescent="0.45">
      <c r="A55" s="49" t="s">
        <v>44</v>
      </c>
      <c r="B55" s="50">
        <f>SUM(B48:B54)</f>
        <v>26569</v>
      </c>
    </row>
    <row r="56" spans="1:2" x14ac:dyDescent="0.45">
      <c r="A56" s="34"/>
      <c r="B56" s="55"/>
    </row>
    <row r="57" spans="1:2" x14ac:dyDescent="0.45">
      <c r="A57" s="34"/>
      <c r="B57" s="55"/>
    </row>
    <row r="58" spans="1:2" x14ac:dyDescent="0.45">
      <c r="A58" s="34"/>
      <c r="B58" s="55"/>
    </row>
    <row r="60" spans="1:2" s="60" customFormat="1" ht="22.2" x14ac:dyDescent="0.45">
      <c r="A60" s="60" t="s">
        <v>60</v>
      </c>
    </row>
    <row r="61" spans="1:2" ht="18.600000000000001" thickBot="1" x14ac:dyDescent="0.5">
      <c r="A61" s="51" t="s">
        <v>61</v>
      </c>
      <c r="B61" s="52" t="s">
        <v>52</v>
      </c>
    </row>
    <row r="62" spans="1:2" ht="18.600000000000001" thickTop="1" x14ac:dyDescent="0.45">
      <c r="A62" s="26" t="s">
        <v>62</v>
      </c>
      <c r="B62" s="29">
        <v>319</v>
      </c>
    </row>
    <row r="63" spans="1:2" x14ac:dyDescent="0.45">
      <c r="A63" s="53" t="s">
        <v>63</v>
      </c>
      <c r="B63" s="27">
        <v>1836</v>
      </c>
    </row>
    <row r="64" spans="1:2" x14ac:dyDescent="0.45">
      <c r="A64" s="53" t="s">
        <v>64</v>
      </c>
      <c r="B64" s="27">
        <v>1817</v>
      </c>
    </row>
    <row r="65" spans="1:2" x14ac:dyDescent="0.45">
      <c r="A65" s="53" t="s">
        <v>65</v>
      </c>
      <c r="B65" s="27">
        <v>2044</v>
      </c>
    </row>
    <row r="66" spans="1:2" x14ac:dyDescent="0.45">
      <c r="A66" s="53" t="s">
        <v>66</v>
      </c>
      <c r="B66" s="27">
        <v>2120</v>
      </c>
    </row>
    <row r="67" spans="1:2" x14ac:dyDescent="0.45">
      <c r="A67" s="53" t="s">
        <v>67</v>
      </c>
      <c r="B67" s="27">
        <v>1204</v>
      </c>
    </row>
    <row r="68" spans="1:2" x14ac:dyDescent="0.45">
      <c r="A68" s="53" t="s">
        <v>68</v>
      </c>
      <c r="B68" s="27">
        <v>2245</v>
      </c>
    </row>
    <row r="69" spans="1:2" x14ac:dyDescent="0.45">
      <c r="A69" s="53" t="s">
        <v>69</v>
      </c>
      <c r="B69" s="27">
        <v>2788</v>
      </c>
    </row>
    <row r="70" spans="1:2" x14ac:dyDescent="0.45">
      <c r="A70" s="53" t="s">
        <v>70</v>
      </c>
      <c r="B70" s="27">
        <v>3218</v>
      </c>
    </row>
    <row r="71" spans="1:2" x14ac:dyDescent="0.45">
      <c r="A71" s="53" t="s">
        <v>71</v>
      </c>
      <c r="B71" s="27">
        <v>3362</v>
      </c>
    </row>
    <row r="72" spans="1:2" x14ac:dyDescent="0.45">
      <c r="A72" s="53" t="s">
        <v>72</v>
      </c>
      <c r="B72" s="27">
        <v>2417</v>
      </c>
    </row>
    <row r="73" spans="1:2" ht="18.600000000000001" thickBot="1" x14ac:dyDescent="0.5">
      <c r="A73" s="69" t="s">
        <v>73</v>
      </c>
      <c r="B73" s="70">
        <v>3199</v>
      </c>
    </row>
    <row r="74" spans="1:2" x14ac:dyDescent="0.45">
      <c r="A74" s="49" t="s">
        <v>0</v>
      </c>
      <c r="B74" s="71">
        <f>SUM(B62:B73)</f>
        <v>26569</v>
      </c>
    </row>
    <row r="76" spans="1:2" s="59" customFormat="1" ht="22.2" x14ac:dyDescent="0.45">
      <c r="A76" s="62" t="s">
        <v>74</v>
      </c>
    </row>
    <row r="77" spans="1:2" x14ac:dyDescent="0.45">
      <c r="A77" s="47" t="s">
        <v>53</v>
      </c>
      <c r="B77" s="27">
        <v>597</v>
      </c>
    </row>
    <row r="78" spans="1:2" x14ac:dyDescent="0.45">
      <c r="A78" s="47" t="s">
        <v>54</v>
      </c>
      <c r="B78" s="27">
        <v>47</v>
      </c>
    </row>
    <row r="79" spans="1:2" x14ac:dyDescent="0.45">
      <c r="A79" s="47" t="s">
        <v>55</v>
      </c>
      <c r="B79" s="27">
        <v>9</v>
      </c>
    </row>
    <row r="80" spans="1:2" x14ac:dyDescent="0.45">
      <c r="A80" s="47" t="s">
        <v>56</v>
      </c>
      <c r="B80" s="27">
        <v>7</v>
      </c>
    </row>
    <row r="81" spans="1:2" x14ac:dyDescent="0.45">
      <c r="A81" s="47" t="s">
        <v>57</v>
      </c>
      <c r="B81" s="27">
        <v>7</v>
      </c>
    </row>
    <row r="82" spans="1:2" x14ac:dyDescent="0.45">
      <c r="A82" s="47" t="s">
        <v>58</v>
      </c>
      <c r="B82" s="27">
        <v>29</v>
      </c>
    </row>
    <row r="83" spans="1:2" ht="18.600000000000001" thickBot="1" x14ac:dyDescent="0.5">
      <c r="A83" s="48" t="s">
        <v>59</v>
      </c>
      <c r="B83" s="39">
        <v>3</v>
      </c>
    </row>
    <row r="84" spans="1:2" x14ac:dyDescent="0.45">
      <c r="A84" s="49" t="s">
        <v>44</v>
      </c>
      <c r="B84" s="50">
        <f>SUM(B77:B83)</f>
        <v>699</v>
      </c>
    </row>
  </sheetData>
  <phoneticPr fontId="1"/>
  <hyperlinks>
    <hyperlink ref="J19" r:id="rId1" xr:uid="{C5B75A35-E9F2-47E7-9968-AEEDCA3AC173}"/>
  </hyperlinks>
  <pageMargins left="0.9055118110236221" right="0.31496062992125984" top="0.35433070866141736" bottom="0.35433070866141736" header="0.31496062992125984" footer="0.31496062992125984"/>
  <pageSetup paperSize="9" scale="93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11指標等</vt:lpstr>
      <vt:lpstr>13蔵書構成等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2026-04-15T03:43:03Z</dcterms:created>
  <dcterms:modified xsi:type="dcterms:W3CDTF">2026-04-15T03:49:31Z</dcterms:modified>
</cp:coreProperties>
</file>